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6320" windowHeight="5844"/>
  </bookViews>
  <sheets>
    <sheet name="СУПЕР-СПРИНТ" sheetId="1" r:id="rId1"/>
    <sheet name="СПРИНТ" sheetId="2" r:id="rId2"/>
    <sheet name="ОЛИМПИЙСКАЯ" sheetId="3" r:id="rId3"/>
  </sheets>
  <definedNames>
    <definedName name="_xlnm.Print_Area" localSheetId="2">ОЛИМПИЙСКАЯ!$B$4:$G$35</definedName>
    <definedName name="_xlnm.Print_Area" localSheetId="1">СПРИНТ!$B$4:$G$63</definedName>
    <definedName name="_xlnm.Print_Area" localSheetId="0">'СУПЕР-СПРИНТ'!$B$4:$G$69</definedName>
  </definedNames>
  <calcPr calcId="124519" refMode="R1C1"/>
  <fileRecoveryPr autoRecover="0"/>
</workbook>
</file>

<file path=xl/calcChain.xml><?xml version="1.0" encoding="utf-8"?>
<calcChain xmlns="http://schemas.openxmlformats.org/spreadsheetml/2006/main">
  <c r="K63" i="3"/>
  <c r="K62"/>
  <c r="K57"/>
  <c r="K56"/>
  <c r="K55"/>
  <c r="K54"/>
  <c r="K53"/>
  <c r="K52"/>
  <c r="K51"/>
  <c r="K50"/>
  <c r="K49"/>
  <c r="K48"/>
  <c r="K47"/>
  <c r="K46"/>
  <c r="K37"/>
  <c r="K36"/>
  <c r="K25"/>
  <c r="K22"/>
  <c r="K19"/>
  <c r="K18"/>
  <c r="K17"/>
  <c r="K16"/>
  <c r="K15"/>
  <c r="K14"/>
  <c r="K13"/>
  <c r="K9"/>
  <c r="K8"/>
  <c r="K7"/>
  <c r="M100" i="2" l="1"/>
  <c r="K100"/>
  <c r="M99"/>
  <c r="K99"/>
  <c r="M98"/>
  <c r="K98"/>
  <c r="M97"/>
  <c r="K97"/>
  <c r="M96"/>
  <c r="K96"/>
  <c r="M95"/>
  <c r="K95"/>
  <c r="M94"/>
  <c r="K94"/>
  <c r="M93"/>
  <c r="K93"/>
  <c r="M92"/>
  <c r="K92"/>
  <c r="M91"/>
  <c r="K91"/>
  <c r="M90"/>
  <c r="K90"/>
  <c r="M89"/>
  <c r="K89"/>
  <c r="M88"/>
  <c r="K88"/>
  <c r="M87"/>
  <c r="K87"/>
  <c r="M86"/>
  <c r="K86"/>
  <c r="M85"/>
  <c r="K85"/>
  <c r="M84"/>
  <c r="K84"/>
  <c r="M83"/>
  <c r="K83"/>
  <c r="M82"/>
  <c r="K82"/>
  <c r="M81"/>
  <c r="K81"/>
  <c r="M80"/>
  <c r="K80"/>
  <c r="M79"/>
  <c r="K79"/>
  <c r="M78"/>
  <c r="K78"/>
  <c r="M77"/>
  <c r="K77"/>
  <c r="M76"/>
  <c r="K76"/>
  <c r="M75"/>
  <c r="K75"/>
  <c r="M74"/>
  <c r="K74"/>
  <c r="M73"/>
  <c r="K73"/>
  <c r="M72"/>
  <c r="K72"/>
  <c r="M71"/>
  <c r="K71"/>
  <c r="M70"/>
  <c r="K70"/>
  <c r="M69"/>
  <c r="K69"/>
  <c r="N60"/>
  <c r="N59"/>
  <c r="N58"/>
  <c r="N53"/>
  <c r="N46"/>
  <c r="N43"/>
  <c r="N42"/>
  <c r="N41"/>
  <c r="N40"/>
  <c r="N37"/>
  <c r="N36"/>
  <c r="N35"/>
  <c r="N34"/>
  <c r="N33"/>
  <c r="N32"/>
  <c r="N31"/>
  <c r="N30"/>
  <c r="N29"/>
  <c r="N26"/>
  <c r="N25"/>
  <c r="N24"/>
  <c r="N23"/>
  <c r="N22"/>
  <c r="N21"/>
  <c r="N20"/>
  <c r="N19"/>
  <c r="N7"/>
  <c r="N16"/>
  <c r="N15"/>
  <c r="N14"/>
  <c r="N13"/>
  <c r="N12"/>
  <c r="N11"/>
  <c r="N10"/>
  <c r="N9"/>
  <c r="N8"/>
  <c r="M60"/>
  <c r="M59"/>
  <c r="M58"/>
  <c r="M53"/>
  <c r="M46"/>
  <c r="M43"/>
  <c r="M42"/>
  <c r="M41"/>
  <c r="M40"/>
  <c r="M37"/>
  <c r="M36"/>
  <c r="M35"/>
  <c r="M34"/>
  <c r="M33"/>
  <c r="M32"/>
  <c r="M31"/>
  <c r="M30"/>
  <c r="M29"/>
  <c r="M26"/>
  <c r="M25"/>
  <c r="M24"/>
  <c r="M23"/>
  <c r="M22"/>
  <c r="M21"/>
  <c r="M20"/>
  <c r="M19"/>
  <c r="M16"/>
  <c r="M15"/>
  <c r="M14"/>
  <c r="M13"/>
  <c r="M12"/>
  <c r="M11"/>
  <c r="M10"/>
  <c r="M9"/>
  <c r="M8"/>
  <c r="M7"/>
  <c r="K60"/>
  <c r="K59"/>
  <c r="K58"/>
  <c r="K53"/>
  <c r="K46"/>
  <c r="K43"/>
  <c r="K42"/>
  <c r="K41"/>
  <c r="K40"/>
  <c r="K37"/>
  <c r="K36"/>
  <c r="K35"/>
  <c r="K34"/>
  <c r="K33"/>
  <c r="K32"/>
  <c r="K31"/>
  <c r="K30"/>
  <c r="K29"/>
  <c r="K26"/>
  <c r="K25"/>
  <c r="K24"/>
  <c r="K23"/>
  <c r="K22"/>
  <c r="K21"/>
  <c r="K20"/>
  <c r="K19"/>
  <c r="K16"/>
  <c r="K15"/>
  <c r="K14"/>
  <c r="K13"/>
  <c r="K12"/>
  <c r="K11"/>
  <c r="K10"/>
  <c r="K9"/>
  <c r="K8"/>
  <c r="K7"/>
  <c r="M66" i="1" l="1"/>
  <c r="M65"/>
  <c r="M64"/>
  <c r="M63"/>
  <c r="M62"/>
  <c r="M61"/>
  <c r="M58"/>
  <c r="M57"/>
  <c r="M54"/>
  <c r="M51"/>
  <c r="M48"/>
  <c r="M45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18"/>
  <c r="M17"/>
  <c r="M16"/>
  <c r="M13"/>
  <c r="M12"/>
  <c r="M11"/>
  <c r="M10"/>
  <c r="K66"/>
  <c r="K65"/>
  <c r="K64"/>
  <c r="K63"/>
  <c r="K62"/>
  <c r="K61"/>
  <c r="K58"/>
  <c r="K57"/>
  <c r="K54"/>
  <c r="K51"/>
  <c r="K48"/>
  <c r="K45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18"/>
  <c r="K17"/>
  <c r="K16"/>
  <c r="K13"/>
  <c r="K12"/>
  <c r="K11"/>
  <c r="K10"/>
  <c r="P23"/>
  <c r="O23" s="1"/>
  <c r="P24"/>
  <c r="O24" s="1"/>
  <c r="P25"/>
  <c r="O25" s="1"/>
  <c r="P26"/>
  <c r="O26" s="1"/>
  <c r="P27"/>
  <c r="O27" s="1"/>
  <c r="P28"/>
  <c r="O28" s="1"/>
  <c r="P29"/>
  <c r="O29" s="1"/>
  <c r="P30"/>
  <c r="O30" s="1"/>
  <c r="P31"/>
  <c r="O31" s="1"/>
  <c r="P32"/>
  <c r="O32" s="1"/>
  <c r="P33"/>
  <c r="O33" s="1"/>
  <c r="P34"/>
  <c r="O34" s="1"/>
  <c r="P45"/>
  <c r="O45" s="1"/>
  <c r="P35"/>
  <c r="P36"/>
  <c r="O36" s="1"/>
  <c r="P37"/>
  <c r="P38"/>
  <c r="O38" s="1"/>
  <c r="P39"/>
  <c r="P40"/>
  <c r="O40" s="1"/>
  <c r="P16"/>
  <c r="O16" s="1"/>
  <c r="P17"/>
  <c r="O17" s="1"/>
  <c r="P18"/>
  <c r="O18" s="1"/>
  <c r="P10"/>
  <c r="O10" s="1"/>
  <c r="P11"/>
  <c r="P12"/>
  <c r="O12" s="1"/>
  <c r="P13"/>
  <c r="P61"/>
  <c r="O61" s="1"/>
  <c r="P62"/>
  <c r="O62" s="1"/>
  <c r="P63"/>
  <c r="O63" s="1"/>
  <c r="P64"/>
  <c r="O64" s="1"/>
  <c r="P65"/>
  <c r="O65" s="1"/>
  <c r="P66"/>
  <c r="O66" s="1"/>
  <c r="P57"/>
  <c r="O57" s="1"/>
  <c r="P58"/>
  <c r="O58" s="1"/>
  <c r="P54"/>
  <c r="O54" s="1"/>
  <c r="P51"/>
  <c r="P48"/>
  <c r="O48" s="1"/>
  <c r="O11" l="1"/>
  <c r="O13"/>
  <c r="O35"/>
  <c r="O37"/>
  <c r="O39"/>
  <c r="O51"/>
  <c r="R63" i="3"/>
  <c r="R62"/>
  <c r="R56"/>
  <c r="R55"/>
  <c r="R54"/>
  <c r="R53"/>
  <c r="R52"/>
  <c r="R51"/>
  <c r="R50"/>
  <c r="R49"/>
  <c r="R48"/>
  <c r="R47"/>
  <c r="R46"/>
  <c r="R108" i="2"/>
  <c r="R107"/>
  <c r="R106"/>
  <c r="R105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114" i="1" l="1"/>
  <c r="R113"/>
  <c r="R112"/>
  <c r="R111"/>
  <c r="R110"/>
  <c r="R109"/>
  <c r="R108"/>
  <c r="R107"/>
  <c r="R106"/>
  <c r="R105"/>
  <c r="R104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</calcChain>
</file>

<file path=xl/sharedStrings.xml><?xml version="1.0" encoding="utf-8"?>
<sst xmlns="http://schemas.openxmlformats.org/spreadsheetml/2006/main" count="1427" uniqueCount="381">
  <si>
    <t>Номер</t>
  </si>
  <si>
    <t>Имя</t>
  </si>
  <si>
    <t>Фамилия</t>
  </si>
  <si>
    <t>Город</t>
  </si>
  <si>
    <t>Евгений</t>
  </si>
  <si>
    <t>Иркутск</t>
  </si>
  <si>
    <t>Иван</t>
  </si>
  <si>
    <t>Александр</t>
  </si>
  <si>
    <t>Ангарск</t>
  </si>
  <si>
    <t>Валерий</t>
  </si>
  <si>
    <t>Сергей</t>
  </si>
  <si>
    <t>Дмитрий</t>
  </si>
  <si>
    <t>Ирина</t>
  </si>
  <si>
    <t>Владимир</t>
  </si>
  <si>
    <t>Михаил</t>
  </si>
  <si>
    <t>Усолье-Сибирское</t>
  </si>
  <si>
    <t>Алексей</t>
  </si>
  <si>
    <t>Екатерина</t>
  </si>
  <si>
    <t>Иванов</t>
  </si>
  <si>
    <t>Денис</t>
  </si>
  <si>
    <t>Красинский</t>
  </si>
  <si>
    <t>Оксана</t>
  </si>
  <si>
    <t>Нестерец</t>
  </si>
  <si>
    <t>Юрий</t>
  </si>
  <si>
    <t>Ольга</t>
  </si>
  <si>
    <t>Андрей</t>
  </si>
  <si>
    <t>Виталий</t>
  </si>
  <si>
    <t>Николай</t>
  </si>
  <si>
    <t>Илья</t>
  </si>
  <si>
    <t>Роман</t>
  </si>
  <si>
    <t>Андреев</t>
  </si>
  <si>
    <t>Максим</t>
  </si>
  <si>
    <t>Игорь</t>
  </si>
  <si>
    <t>Данил</t>
  </si>
  <si>
    <t>Дата рождения</t>
  </si>
  <si>
    <t>Клуб</t>
  </si>
  <si>
    <t>Jan 9, 1966</t>
  </si>
  <si>
    <t>М0</t>
  </si>
  <si>
    <t>Ж0</t>
  </si>
  <si>
    <t>Мальчики, девочки 10 - 11 лет,</t>
  </si>
  <si>
    <t>М1</t>
  </si>
  <si>
    <t>Ж1</t>
  </si>
  <si>
    <t>Мальчики, девочки 12 - 13 лет,</t>
  </si>
  <si>
    <t>М2</t>
  </si>
  <si>
    <t>Ж2</t>
  </si>
  <si>
    <t>Юноши, девушки 14 - 15 лет,</t>
  </si>
  <si>
    <t>М3</t>
  </si>
  <si>
    <t>Ж3</t>
  </si>
  <si>
    <t>Юниоры, юниорки 16 - 17 лет, </t>
  </si>
  <si>
    <t>М4</t>
  </si>
  <si>
    <t>Ж4</t>
  </si>
  <si>
    <t>Мужчины, женщины 18 - 69 лет, </t>
  </si>
  <si>
    <t>М5</t>
  </si>
  <si>
    <t>Ж5</t>
  </si>
  <si>
    <t>Мужчины, женщины старше 70 лет. </t>
  </si>
  <si>
    <t xml:space="preserve"> Фамилия</t>
  </si>
  <si>
    <t>Год рождения</t>
  </si>
  <si>
    <t>Возр.группа</t>
  </si>
  <si>
    <t>Спортивный клуб</t>
  </si>
  <si>
    <t>Результат</t>
  </si>
  <si>
    <t>Мальчики 10 - 11 лет</t>
  </si>
  <si>
    <t>Мальчики 12 - 13 лет</t>
  </si>
  <si>
    <t>Юноши 14 - 15 лет</t>
  </si>
  <si>
    <t>Юниоры 16 - 17 лет  </t>
  </si>
  <si>
    <t>Мужчины  18 - 69 лет</t>
  </si>
  <si>
    <t>Девочки 10 - 11 лет</t>
  </si>
  <si>
    <t>Девочки 12 - 13 лет</t>
  </si>
  <si>
    <t>Девушки 14 - 15 лет</t>
  </si>
  <si>
    <t>Юниорки 16 - 17 лет  </t>
  </si>
  <si>
    <t>Женщины 18 - 69 лет</t>
  </si>
  <si>
    <t>Женщины старше 70 лет</t>
  </si>
  <si>
    <t>Саянск</t>
  </si>
  <si>
    <t>Никита</t>
  </si>
  <si>
    <t>Попов</t>
  </si>
  <si>
    <t>Возр. Группа</t>
  </si>
  <si>
    <t>Мужчины, женщины 18-29 лет </t>
  </si>
  <si>
    <t>Мужчины, женщины 30-39 лет </t>
  </si>
  <si>
    <t>Мужчины, женщины 40-49 лет </t>
  </si>
  <si>
    <t>Мужчины, женщины 50-59 лет </t>
  </si>
  <si>
    <t>Мужчины, женщины 60-69 лет </t>
  </si>
  <si>
    <t>М6</t>
  </si>
  <si>
    <t>Ж6</t>
  </si>
  <si>
    <t>Мужчины, женщины 70 лет и старше.</t>
  </si>
  <si>
    <t xml:space="preserve">Имя </t>
  </si>
  <si>
    <t>Мужчины 18-29 лет </t>
  </si>
  <si>
    <t>Мужчины 30-39 лет </t>
  </si>
  <si>
    <t>Мужчины 40-49 лет </t>
  </si>
  <si>
    <t>Мужчины 50-59 лет </t>
  </si>
  <si>
    <t>Nov 24, 1971</t>
  </si>
  <si>
    <t>Мужчины 60-69 лет </t>
  </si>
  <si>
    <t>Мужчины 70 лет и старше</t>
  </si>
  <si>
    <t>Женщины 18-29 лет </t>
  </si>
  <si>
    <t>Женщины 30-39 лет </t>
  </si>
  <si>
    <t>Женщины 40-49 лет </t>
  </si>
  <si>
    <t>Женщины 50-59 лет </t>
  </si>
  <si>
    <t>Женщины 60-69 лет </t>
  </si>
  <si>
    <t>Женщины 70 лет и старше.</t>
  </si>
  <si>
    <t>Место</t>
  </si>
  <si>
    <t>ПРОТОКОЛ   ФИНИША</t>
  </si>
  <si>
    <t>АБСОЛЮТ МУЖЧИНЫ</t>
  </si>
  <si>
    <t>Место абс.</t>
  </si>
  <si>
    <t>Место в гр.</t>
  </si>
  <si>
    <t>АБСОЛЮТ ЖЕНЩИНЫ</t>
  </si>
  <si>
    <t>Организатор соревнований: Мехоношин Петр</t>
  </si>
  <si>
    <t>Компьютерная верстка: Мехоношин Петр</t>
  </si>
  <si>
    <t>Владислав</t>
  </si>
  <si>
    <t>Улан-Удэ</t>
  </si>
  <si>
    <t>Щербаченко</t>
  </si>
  <si>
    <t>Jul 28, 1980</t>
  </si>
  <si>
    <t>АНХК Роснефть</t>
  </si>
  <si>
    <t>Усолье-сибирское</t>
  </si>
  <si>
    <t>DNS</t>
  </si>
  <si>
    <t>DNF</t>
  </si>
  <si>
    <t>Черепенникова</t>
  </si>
  <si>
    <t>Галина</t>
  </si>
  <si>
    <t>Матвей</t>
  </si>
  <si>
    <t>Черемхово</t>
  </si>
  <si>
    <t>Розенфельд</t>
  </si>
  <si>
    <t>Вячеслав</t>
  </si>
  <si>
    <t>Мария</t>
  </si>
  <si>
    <t>Россов</t>
  </si>
  <si>
    <t>Арчибасов</t>
  </si>
  <si>
    <t>Константин</t>
  </si>
  <si>
    <t>Sep 4, 1967</t>
  </si>
  <si>
    <t>Мауро</t>
  </si>
  <si>
    <t>Лично</t>
  </si>
  <si>
    <t>ЛСК МАКС</t>
  </si>
  <si>
    <t>Jul 4, 1974</t>
  </si>
  <si>
    <t>BaikalTrailRunning</t>
  </si>
  <si>
    <t>TriBaikalTeam</t>
  </si>
  <si>
    <t>Бутаков</t>
  </si>
  <si>
    <t>Baikal ski team</t>
  </si>
  <si>
    <t>Apr 15, 1989</t>
  </si>
  <si>
    <t>Aug 1, 1963</t>
  </si>
  <si>
    <t>Рассохатский</t>
  </si>
  <si>
    <t>Jul 10, 1990</t>
  </si>
  <si>
    <t>Мужчины  старше 70 лет</t>
  </si>
  <si>
    <t>Cудьи соревнований: Щапов Тимофей, Мехоношина Елизавета.</t>
  </si>
  <si>
    <t>Мужчины 14-29 лет </t>
  </si>
  <si>
    <t>Женщины 14-29 лет </t>
  </si>
  <si>
    <t xml:space="preserve">      </t>
  </si>
  <si>
    <t>Ясно</t>
  </si>
  <si>
    <t>Михайлов</t>
  </si>
  <si>
    <t>Арина</t>
  </si>
  <si>
    <t>Корнелюк</t>
  </si>
  <si>
    <t>Култук</t>
  </si>
  <si>
    <t>Анжелика</t>
  </si>
  <si>
    <t>Руссу</t>
  </si>
  <si>
    <t>Колыванов</t>
  </si>
  <si>
    <t>Белозерцев</t>
  </si>
  <si>
    <t>Юрцева</t>
  </si>
  <si>
    <t>Лобанова</t>
  </si>
  <si>
    <t>Очки Кубка</t>
  </si>
  <si>
    <t> </t>
  </si>
  <si>
    <t>Скороходов</t>
  </si>
  <si>
    <t>Jul 29, 1968</t>
  </si>
  <si>
    <t>ПЕ-2</t>
  </si>
  <si>
    <t>Баёв</t>
  </si>
  <si>
    <t>Jun 17, 1991</t>
  </si>
  <si>
    <t>Квн</t>
  </si>
  <si>
    <t>Антон</t>
  </si>
  <si>
    <t>Виктор</t>
  </si>
  <si>
    <t>Артём</t>
  </si>
  <si>
    <t>Feb 26, 1987</t>
  </si>
  <si>
    <t>Димитриев</t>
  </si>
  <si>
    <t>Dec 12, 1988</t>
  </si>
  <si>
    <t>Железный гусь</t>
  </si>
  <si>
    <t>Кистенев</t>
  </si>
  <si>
    <t>Jan 20, 1986</t>
  </si>
  <si>
    <t>Буханова</t>
  </si>
  <si>
    <t>Нина</t>
  </si>
  <si>
    <t>Сабина</t>
  </si>
  <si>
    <t>Айзиман</t>
  </si>
  <si>
    <t>Эльвира</t>
  </si>
  <si>
    <t>Винокур</t>
  </si>
  <si>
    <t>София</t>
  </si>
  <si>
    <t>Михайлова</t>
  </si>
  <si>
    <t>Валентина</t>
  </si>
  <si>
    <t>Артемьева</t>
  </si>
  <si>
    <t>Санкт-Петербург</t>
  </si>
  <si>
    <t>Елена</t>
  </si>
  <si>
    <t xml:space="preserve">Спешилова </t>
  </si>
  <si>
    <t>Семерей</t>
  </si>
  <si>
    <t>Зверев</t>
  </si>
  <si>
    <t>Найденов</t>
  </si>
  <si>
    <t>Чудинов</t>
  </si>
  <si>
    <t>Эдуард</t>
  </si>
  <si>
    <t>Тарасенко</t>
  </si>
  <si>
    <t>Рудых</t>
  </si>
  <si>
    <t>Арсений</t>
  </si>
  <si>
    <t>Соболев</t>
  </si>
  <si>
    <t>Швецов</t>
  </si>
  <si>
    <t xml:space="preserve">Игорь </t>
  </si>
  <si>
    <t>Чита</t>
  </si>
  <si>
    <t>Конон</t>
  </si>
  <si>
    <t>Перлов</t>
  </si>
  <si>
    <t>Петр</t>
  </si>
  <si>
    <t>Бурцев</t>
  </si>
  <si>
    <t>Хомутово</t>
  </si>
  <si>
    <t>Сакович</t>
  </si>
  <si>
    <t>Корнилов</t>
  </si>
  <si>
    <t>Нордовин</t>
  </si>
  <si>
    <t xml:space="preserve">Алексей </t>
  </si>
  <si>
    <t>Педенко</t>
  </si>
  <si>
    <t>Выдрино</t>
  </si>
  <si>
    <t>Золотухин</t>
  </si>
  <si>
    <t>Главинский</t>
  </si>
  <si>
    <t>Геленкенов</t>
  </si>
  <si>
    <t>Уваровский</t>
  </si>
  <si>
    <t>DSQ</t>
  </si>
  <si>
    <t>Гейдаров</t>
  </si>
  <si>
    <t>03 августа 2025 г.</t>
  </si>
  <si>
    <t>Старт в 12-15</t>
  </si>
  <si>
    <t>БАЙКАЛЬСКИЙ ТРИАТЛОН</t>
  </si>
  <si>
    <t>Место проведения: Иркутск, озеро Квадрат.</t>
  </si>
  <si>
    <t>Температура воздуха: +26 С</t>
  </si>
  <si>
    <t>СУПЕР-СПРИНТ</t>
  </si>
  <si>
    <t>Feb 14, 1992</t>
  </si>
  <si>
    <t>Apr 18, 2000</t>
  </si>
  <si>
    <t>Apr 13, 1978</t>
  </si>
  <si>
    <t>Sep 16, 1992</t>
  </si>
  <si>
    <t>Apr 17, 1980</t>
  </si>
  <si>
    <t>Jun 24, 2011</t>
  </si>
  <si>
    <t>ОГКУ СШОР олимпиец</t>
  </si>
  <si>
    <t>Dec 26, 2011</t>
  </si>
  <si>
    <t>Олимпиец</t>
  </si>
  <si>
    <t>Aug 14, 2007</t>
  </si>
  <si>
    <t>-</t>
  </si>
  <si>
    <t>Jan 29, 1979</t>
  </si>
  <si>
    <t>Jun 25, 1987</t>
  </si>
  <si>
    <t>Роснефть триатлон</t>
  </si>
  <si>
    <t>Jul 10, 2013</t>
  </si>
  <si>
    <t>Jul 12, 1986</t>
  </si>
  <si>
    <t>Feb 13, 2011</t>
  </si>
  <si>
    <t>Sep 3, 2012</t>
  </si>
  <si>
    <t>Feb 14, 1990</t>
  </si>
  <si>
    <t>Nov 23, 1975</t>
  </si>
  <si>
    <t>ЛСК Макс</t>
  </si>
  <si>
    <t>Nov 12, 1964</t>
  </si>
  <si>
    <t>Oct 19, 1988</t>
  </si>
  <si>
    <t>РЖД</t>
  </si>
  <si>
    <t>Sep 25, 1987</t>
  </si>
  <si>
    <t>Jun 6, 2012</t>
  </si>
  <si>
    <t>Jun 28, 2011</t>
  </si>
  <si>
    <t>СШОР Олимпиец</t>
  </si>
  <si>
    <t>Apr 6, 2011</t>
  </si>
  <si>
    <t>Nov 18, 1980</t>
  </si>
  <si>
    <t>Dec 22, 1947</t>
  </si>
  <si>
    <t>Baikal Ski77</t>
  </si>
  <si>
    <t>СПОРТИКИ</t>
  </si>
  <si>
    <t>Nov 18, 2013</t>
  </si>
  <si>
    <t>Jul 7, 2012</t>
  </si>
  <si>
    <t>Спортики</t>
  </si>
  <si>
    <t>Jul 10, 1975</t>
  </si>
  <si>
    <t>Apr 9, 1984</t>
  </si>
  <si>
    <t>Feb 24, 1972</t>
  </si>
  <si>
    <t>Sep 7, 2008</t>
  </si>
  <si>
    <t>GIRLS POWER</t>
  </si>
  <si>
    <t>Jan 25, 1997</t>
  </si>
  <si>
    <t>Apr 9, 1998</t>
  </si>
  <si>
    <t>ОТГ Лобстер</t>
  </si>
  <si>
    <t>Apr 1, 1966</t>
  </si>
  <si>
    <t>ИркутскЭнергоСбыт</t>
  </si>
  <si>
    <t xml:space="preserve"> 40 зарегистрированных участников</t>
  </si>
  <si>
    <t>Старт в 12-25</t>
  </si>
  <si>
    <t>ВОЗРАСТНЫЕ ГРУППЫ НА СУПЕР-СПРИНТ</t>
  </si>
  <si>
    <t>Бурдуковский</t>
  </si>
  <si>
    <t>Поселёнов</t>
  </si>
  <si>
    <t>Кустов</t>
  </si>
  <si>
    <t>Турунтаево</t>
  </si>
  <si>
    <t>Анатолий</t>
  </si>
  <si>
    <t>Лаптенков</t>
  </si>
  <si>
    <t>Рублев</t>
  </si>
  <si>
    <t>Мачайтис</t>
  </si>
  <si>
    <t>Гамаюнов</t>
  </si>
  <si>
    <t>Литвинцева</t>
  </si>
  <si>
    <t>Тимофей</t>
  </si>
  <si>
    <t>Ветров</t>
  </si>
  <si>
    <t>Максимов</t>
  </si>
  <si>
    <t>Киренск</t>
  </si>
  <si>
    <t>Спиридонов</t>
  </si>
  <si>
    <t>Новосибирск</t>
  </si>
  <si>
    <t>Белов</t>
  </si>
  <si>
    <t>Самсон</t>
  </si>
  <si>
    <t>Егоров</t>
  </si>
  <si>
    <t>Ярослав</t>
  </si>
  <si>
    <t>Мирошниченко</t>
  </si>
  <si>
    <t>Сергеев</t>
  </si>
  <si>
    <t>Спешилов</t>
  </si>
  <si>
    <t>Шабалин</t>
  </si>
  <si>
    <t>Татьяна</t>
  </si>
  <si>
    <t>Федорова</t>
  </si>
  <si>
    <t>Птиченко</t>
  </si>
  <si>
    <t>Метцгер</t>
  </si>
  <si>
    <t>Булат</t>
  </si>
  <si>
    <t>Гармаев</t>
  </si>
  <si>
    <t>Аргада, р.Бурятия</t>
  </si>
  <si>
    <t>Мункоев</t>
  </si>
  <si>
    <t>Овсянко</t>
  </si>
  <si>
    <t>Jan 5, 1991</t>
  </si>
  <si>
    <t>Jun 18, 1984</t>
  </si>
  <si>
    <t>Jun 17, 1973</t>
  </si>
  <si>
    <t>Jan 3, 1993</t>
  </si>
  <si>
    <t>Jan 6, 2010</t>
  </si>
  <si>
    <t>May 2, 1998</t>
  </si>
  <si>
    <t>Jul 8, 1997</t>
  </si>
  <si>
    <t>Aug 12, 1971</t>
  </si>
  <si>
    <t>Физрук</t>
  </si>
  <si>
    <t>СШОР ОЛИМПИЕЦ</t>
  </si>
  <si>
    <t>Dec 15, 2010</t>
  </si>
  <si>
    <t>СШОР Олимпией</t>
  </si>
  <si>
    <t>Aug 23, 1968</t>
  </si>
  <si>
    <t>Jan 19, 1982</t>
  </si>
  <si>
    <t>Ilovesupersport</t>
  </si>
  <si>
    <t>Jan 30, 1981</t>
  </si>
  <si>
    <t>Oct 26, 2000</t>
  </si>
  <si>
    <t>ЭН+</t>
  </si>
  <si>
    <t>Роснефть Триатлон</t>
  </si>
  <si>
    <t>Feb 12, 1982</t>
  </si>
  <si>
    <t>Apr 4, 2007</t>
  </si>
  <si>
    <t>Mar 7, 1984</t>
  </si>
  <si>
    <t>Oct 26, 1991</t>
  </si>
  <si>
    <t>ХК "Синегорье"</t>
  </si>
  <si>
    <t>Dec 14, 2008</t>
  </si>
  <si>
    <t>Dec 10, 1995</t>
  </si>
  <si>
    <t>Feb 17, 1988</t>
  </si>
  <si>
    <t>Nov 21, 1978</t>
  </si>
  <si>
    <t>СК Энергия</t>
  </si>
  <si>
    <t>May 5, 1986</t>
  </si>
  <si>
    <t>Остров Юность</t>
  </si>
  <si>
    <t>Jul 9, 1984</t>
  </si>
  <si>
    <t>ТД Барис</t>
  </si>
  <si>
    <t>Apr 25, 1984</t>
  </si>
  <si>
    <t>Sberbank triathlon team</t>
  </si>
  <si>
    <t>37 зарегистрированных участников</t>
  </si>
  <si>
    <t>ВОЗРАСТНЫЕ ГРУППЫ НА СПРИНТ</t>
  </si>
  <si>
    <t>Арюна</t>
  </si>
  <si>
    <t>Салко</t>
  </si>
  <si>
    <t>Александра</t>
  </si>
  <si>
    <t>Поселёнова</t>
  </si>
  <si>
    <t>Бывальцев</t>
  </si>
  <si>
    <t>Рекунов</t>
  </si>
  <si>
    <t>Григорий</t>
  </si>
  <si>
    <t>Волков</t>
  </si>
  <si>
    <t>Королев</t>
  </si>
  <si>
    <t>Степан</t>
  </si>
  <si>
    <t>Остапченко</t>
  </si>
  <si>
    <t>Фаттахов</t>
  </si>
  <si>
    <t>Поронов</t>
  </si>
  <si>
    <t>Бодягин</t>
  </si>
  <si>
    <t>Мухаметдинов</t>
  </si>
  <si>
    <t>Виноградов</t>
  </si>
  <si>
    <t>Jul 16, 1984</t>
  </si>
  <si>
    <t>Jun 22, 1983</t>
  </si>
  <si>
    <t>Feb 2, 1984</t>
  </si>
  <si>
    <t>Dec 29, 1973</t>
  </si>
  <si>
    <t>Dec 21, 1994</t>
  </si>
  <si>
    <t>Oct 27, 2006</t>
  </si>
  <si>
    <t>Федерация триатлона Иркутской области» (ОФСОО «ФРТИО»)</t>
  </si>
  <si>
    <t>Feb 17, 1989</t>
  </si>
  <si>
    <t>Trisystems</t>
  </si>
  <si>
    <t>Feb 12, 1994</t>
  </si>
  <si>
    <t>АО "СаянскХимПласт"</t>
  </si>
  <si>
    <t>Mar 19, 1991</t>
  </si>
  <si>
    <t>Aug 19, 1985</t>
  </si>
  <si>
    <t>Mar 15, 1997</t>
  </si>
  <si>
    <t>Apr 5, 1997</t>
  </si>
  <si>
    <t>Apr 12, 1998</t>
  </si>
  <si>
    <t>СПРИНТ</t>
  </si>
  <si>
    <t>Старт в 12-35</t>
  </si>
  <si>
    <t>ОЛИМПИЙСКАЯ</t>
  </si>
  <si>
    <t>15 зарегистрированных участников</t>
  </si>
  <si>
    <t>ВОЗРАСТНЫЕ ГРУППЫ НА ОЛИМПИЙСКУЮ ДИСТАНЦИЮ</t>
  </si>
  <si>
    <t>Всего на всех дистанциях было  92 зарегистрированных участника.</t>
  </si>
  <si>
    <t>   </t>
  </si>
  <si>
    <t>Рахматулин</t>
  </si>
  <si>
    <t>Рамиль</t>
  </si>
  <si>
    <t>Старт</t>
  </si>
  <si>
    <t>Плавание + Т1</t>
  </si>
  <si>
    <t>Велосипед + Т2</t>
  </si>
  <si>
    <t>Бег</t>
  </si>
</sst>
</file>

<file path=xl/styles.xml><?xml version="1.0" encoding="utf-8"?>
<styleSheet xmlns="http://schemas.openxmlformats.org/spreadsheetml/2006/main">
  <numFmts count="2">
    <numFmt numFmtId="164" formatCode="[$-F400]h:mm:ss\ AM/PM"/>
    <numFmt numFmtId="165" formatCode="h:mm:ss;@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Verdana"/>
      <family val="2"/>
      <charset val="204"/>
    </font>
    <font>
      <b/>
      <sz val="11"/>
      <color rgb="FF333333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2C2D2E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21" fontId="0" fillId="2" borderId="1" xfId="0" applyNumberFormat="1" applyFill="1" applyBorder="1"/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2" borderId="0" xfId="0" applyFont="1" applyFill="1"/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0" borderId="0" xfId="0" applyFont="1" applyAlignment="1"/>
    <xf numFmtId="0" fontId="0" fillId="0" borderId="0" xfId="0" applyAlignment="1">
      <alignment horizontal="left"/>
    </xf>
    <xf numFmtId="21" fontId="4" fillId="0" borderId="0" xfId="0" applyNumberFormat="1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21" fontId="4" fillId="0" borderId="0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3" borderId="1" xfId="0" applyFill="1" applyBorder="1" applyAlignment="1">
      <alignment horizontal="center"/>
    </xf>
    <xf numFmtId="0" fontId="6" fillId="0" borderId="1" xfId="0" applyFont="1" applyBorder="1" applyAlignment="1">
      <alignment wrapText="1"/>
    </xf>
    <xf numFmtId="165" fontId="4" fillId="2" borderId="1" xfId="0" applyNumberFormat="1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65" fontId="4" fillId="0" borderId="1" xfId="0" applyNumberFormat="1" applyFont="1" applyFill="1" applyBorder="1" applyAlignment="1"/>
    <xf numFmtId="1" fontId="7" fillId="0" borderId="1" xfId="0" applyNumberFormat="1" applyFont="1" applyBorder="1"/>
    <xf numFmtId="0" fontId="8" fillId="0" borderId="0" xfId="0" applyFont="1"/>
    <xf numFmtId="0" fontId="9" fillId="0" borderId="0" xfId="1" applyAlignment="1" applyProtection="1"/>
    <xf numFmtId="0" fontId="0" fillId="0" borderId="0" xfId="0" applyFont="1" applyBorder="1" applyAlignment="1"/>
    <xf numFmtId="0" fontId="0" fillId="2" borderId="4" xfId="0" applyFill="1" applyBorder="1"/>
    <xf numFmtId="165" fontId="0" fillId="0" borderId="0" xfId="0" applyNumberFormat="1" applyAlignment="1"/>
    <xf numFmtId="165" fontId="0" fillId="2" borderId="1" xfId="0" applyNumberFormat="1" applyFill="1" applyBorder="1" applyAlignment="1"/>
    <xf numFmtId="165" fontId="0" fillId="0" borderId="1" xfId="0" applyNumberFormat="1" applyBorder="1" applyAlignment="1">
      <alignment readingOrder="1"/>
    </xf>
    <xf numFmtId="165" fontId="0" fillId="2" borderId="1" xfId="0" applyNumberFormat="1" applyFill="1" applyBorder="1"/>
    <xf numFmtId="165" fontId="0" fillId="0" borderId="1" xfId="0" applyNumberFormat="1" applyBorder="1" applyAlignment="1"/>
    <xf numFmtId="165" fontId="0" fillId="0" borderId="0" xfId="0" applyNumberFormat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2" borderId="1" xfId="0" applyNumberFormat="1" applyFill="1" applyBorder="1" applyAlignment="1">
      <alignment horizontal="center" readingOrder="1"/>
    </xf>
    <xf numFmtId="165" fontId="5" fillId="0" borderId="0" xfId="0" applyNumberFormat="1" applyFont="1" applyFill="1" applyBorder="1" applyAlignment="1">
      <alignment horizontal="center"/>
    </xf>
    <xf numFmtId="165" fontId="0" fillId="0" borderId="0" xfId="0" applyNumberFormat="1"/>
    <xf numFmtId="165" fontId="0" fillId="2" borderId="0" xfId="0" applyNumberFormat="1" applyFill="1" applyAlignment="1">
      <alignment horizontal="center"/>
    </xf>
    <xf numFmtId="165" fontId="0" fillId="0" borderId="1" xfId="0" applyNumberFormat="1" applyBorder="1"/>
    <xf numFmtId="165" fontId="4" fillId="0" borderId="1" xfId="0" applyNumberFormat="1" applyFont="1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164" fontId="0" fillId="0" borderId="0" xfId="0" applyNumberFormat="1" applyBorder="1"/>
    <xf numFmtId="21" fontId="0" fillId="0" borderId="0" xfId="0" applyNumberFormat="1"/>
    <xf numFmtId="0" fontId="3" fillId="2" borderId="0" xfId="0" applyFont="1" applyFill="1" applyBorder="1"/>
    <xf numFmtId="165" fontId="0" fillId="0" borderId="0" xfId="0" applyNumberFormat="1" applyBorder="1" applyAlignment="1"/>
    <xf numFmtId="164" fontId="0" fillId="0" borderId="1" xfId="0" applyNumberFormat="1" applyBorder="1" applyAlignment="1">
      <alignment horizontal="center"/>
    </xf>
    <xf numFmtId="165" fontId="4" fillId="2" borderId="0" xfId="0" applyNumberFormat="1" applyFont="1" applyFill="1" applyBorder="1" applyAlignment="1"/>
    <xf numFmtId="21" fontId="0" fillId="0" borderId="1" xfId="0" applyNumberFormat="1" applyBorder="1"/>
    <xf numFmtId="46" fontId="0" fillId="0" borderId="1" xfId="0" applyNumberFormat="1" applyBorder="1"/>
    <xf numFmtId="1" fontId="7" fillId="0" borderId="0" xfId="0" applyNumberFormat="1" applyFon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165" fontId="4" fillId="0" borderId="0" xfId="0" applyNumberFormat="1" applyFont="1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68</xdr:row>
      <xdr:rowOff>0</xdr:rowOff>
    </xdr:from>
    <xdr:to>
      <xdr:col>7</xdr:col>
      <xdr:colOff>7620</xdr:colOff>
      <xdr:row>68</xdr:row>
      <xdr:rowOff>7620</xdr:rowOff>
    </xdr:to>
    <xdr:pic>
      <xdr:nvPicPr>
        <xdr:cNvPr id="2049" name="Picture 1" descr="https://rs.mail.ru/pixel/AACW_AEapInTbcQI9Lt2KvIDGMSY5cWecYBcWSgtUrFHA57LhQkGhMkRqVsxIy798NX6B9HtgMWsgMurEzUj_WUnTUmJI7KkVdyfQirMheYYyyrhzU_1mrFNs2kLLzRG-OTWpmiKsBYBadw_jBzylsLLm24alnD4qWMoRRCtTDLEpDNWHQmcUlN1AQAAAVUYaAJgqnWQXNgk6AZPK6RCsgl6MzQ-lPNqeRZ6xqrdoVKAM-daiFW0Bd1pjfybxzK1v0oCZugU64Frm2cN6JC9cLLYl0zTHKCOtv0qC6LSyTBKBA0AXZtTODiJ3-8h6SnWMjM61LzCHM_bInOFpF_Se58dD2cDQl4eEvoUQf2OJToGkBSR3SNYQBEkj-YMeFg085RMIpzas2pVajGQAJORbfOkaZ2j4SLlGiIoydcHzoUYTIyR6yk2exok5RbGJJd1OXT7cI1Rx8UW14ak4xSjiAVJ9GjjPtS9RTDzrqmqRgCNhOyi9TnZK-ei2K8Y8SiX384iDmh7edmXQcWsXyLC6oBhX84-vP32vlyHTvvs6xebaCrlHCNZ1yxLU5bGZl-CC7foEkErplgtLMbQTmUCBz8VHwgXzmViKFPe0MbWdn6-wuOJXU6wFHyxU5S_tR5WLn2-mZA4Sronj8tWapwgFKDeM4gljm08AmJA7Bq2HRTSvmR0Gdb2_q1_Tww3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5920" y="309067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304800</xdr:colOff>
      <xdr:row>78</xdr:row>
      <xdr:rowOff>121920</xdr:rowOff>
    </xdr:to>
    <xdr:sp macro="" textlink="">
      <xdr:nvSpPr>
        <xdr:cNvPr id="2051" name="AutoShape 3" descr="https://r.mradx.net/imgs/2a/38/fda5014ca5824c9a.svg"/>
        <xdr:cNvSpPr>
          <a:spLocks noChangeAspect="1" noChangeArrowheads="1"/>
        </xdr:cNvSpPr>
      </xdr:nvSpPr>
      <xdr:spPr bwMode="auto">
        <a:xfrm>
          <a:off x="9265920" y="321792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7620</xdr:colOff>
      <xdr:row>80</xdr:row>
      <xdr:rowOff>7620</xdr:rowOff>
    </xdr:to>
    <xdr:pic>
      <xdr:nvPicPr>
        <xdr:cNvPr id="2052" name="Picture 4" descr="https://rs.mail.ru/pixel/AACW_AEapInTbcQI9Lt2KvIDGMSY5cWecYBcWSgtUrFHA57LhQkGhMkRqVsxIy798NX6B9HtgMWsgMurEzUj_WUnTUmJI7KkVdyfQirMheYYyyrhzU_1mrFNs2kLLzRG-OTWpmiKsBYBadw_jBzylsLLm24alnD4qWMoRRCtTDLEpDNWHc5nDyl4AQAA3ziqZGTssVNMU1z3ViwbshjxGW1-Zb4PpmKX8uUi29BMycmzOPl703Mj_SXzAxPJFn1tgjlb2-CUvzIs3kbn8YZqTHWFWsF3x5A0qryaOEfBlIZau8EZiUTClOViW9pMPgc2iYxmtyelzEJz_WDisLM6po1BhRo-DxBfL3mZsIvxn7zJvjuOsHAJVvoDplaP0pQyA6JvWlxQzvs8NEGc1y6kBopWaWXIVl4fur0e4OwsHz9LZj6i4L5209pB_ux_gOUzT3VFR8lWJO0Lf6qUEGcJY2fte6_qLBTvAuzbX3BVLntvPeYJ3XYkCRSbkl6sHWgMXvxeVIWRZ2WDhtorNwu-k7NJ0TyzAr1ezpEN23q3sa-9LWgnat8G6H-zGpVHMiO0LpdVpe8E59R14eELYNdur-r2gvsXdvJzfZPoGlAAzSiVawBr3HW9aUoH64VkkyEXHzFyWOpBYfUMqU3tioov28smngNuQ9IkdQBkuOP7XkO6Xx6xY3sZ9MetA1Ma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5920" y="327279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7620</xdr:colOff>
      <xdr:row>84</xdr:row>
      <xdr:rowOff>7620</xdr:rowOff>
    </xdr:to>
    <xdr:pic>
      <xdr:nvPicPr>
        <xdr:cNvPr id="2053" name="Picture 5" descr="https://rs.mail.ru/pixel/AACW_AFIlTE_Jh4NuMMT6-4V1oRthBtcA8v4haa5rv1GvNfBJlYDPhSfXx0CY9JOy_opMKG7jdI1fLLxvtGFKCcmORVoApCwGNKbb8kI_LXd_pCrdAEZuKy-XiiTyOy06R30Pdz1G-wwJmLUfBchBOVZFA1tOs0IVElOWFdOFWy7O3ZSZOwUlmErAQAAAp4QVzmMiJlcoGP2V6zLSV7wp5pzcS9YXLSeenWC6eN9gT2juUt3R02rgKmdKE7pByTir9AwkZ7rGZ3CVhlHjNYC9J1KZL-ozQJQxuUD8aN9-dDRA-fctZ9l4aoUBO8UdH6cvMgIpGdgDAIMWWejmskcsFaG0BW0H_dVxvGF01sXUa9XiCB3S7eBhjCcWqf9a5gilXHf24zNU0HRAtLtMCwIN-qZRW2bcagPLfqMsuXrC7de1uhwWyWWLyJkklARgFijaGJxkNrYugTmeKCVavpCAn9etEMs1aF8sFzRgqkxoqTbQqhNNmJxIaPjNGo-F705BIPAgtdXZ0VVYvIlT1Ir0WivvQJG8ka8Y6ZNWAxvA3_oTCtR_3KwmhbSFcnb7dAmM-kdxQ35edzURX2-Fg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5920" y="329107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7620</xdr:colOff>
      <xdr:row>94</xdr:row>
      <xdr:rowOff>7620</xdr:rowOff>
    </xdr:to>
    <xdr:pic>
      <xdr:nvPicPr>
        <xdr:cNvPr id="2054" name="Picture 6" descr="https://rs.mail.ru/pixel/AACW_AEapInTbcQI9Lt2KvIDGMSY5cWecYBcWSgtUrFHA57LhQkGhMkRqVsxIy798NX6B9HtgMWsgMurEzUj_WUnTUmJI7KkVdyfQirMheYYyyrhzU_1mrFNs2kLLzRG-OTWpmiKsBYBadw_jBzylsLLm24alnD4qWMoRRCtTDLEpDNWHSC_-CUsAQAAR6QEVWLGW78377DwNQ3iCj27sLdV1rO1FU5vdE8wJ3glsZH_RRKMuZjUThi0AFszYZ_WDbCCBRSYJMsmELO3Y00J-c92Xe-WGo82H0n2YwJe0H53UUzaEaU_VaRXyyZypRGRTkQgA18Ctqh5EJ_C1BNsutziRjhwcuxvIDZeKb3aDweq-twq15hVI5B_8bU2DGPv2IUMRgkhcuuIQ2h_K-8n0p3houbJJv8ozP6zWT2dqKskUIOKEQEUIHRNy2gIxkiWnku-pTPopNcwHd4UdHIqPTS6bb-HHJDg_pLPm7pnT8wXYzt_bWicUXK8ABiAtIATFAoRgfGoGJbIRZYFJ6qW7DMbelcUcJFeACyqJFBjdl947-vVlxIm5hNJKhXGaHC2hpVDOvrV1p8CqAudIg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5920" y="330936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7620</xdr:colOff>
      <xdr:row>98</xdr:row>
      <xdr:rowOff>7620</xdr:rowOff>
    </xdr:to>
    <xdr:pic>
      <xdr:nvPicPr>
        <xdr:cNvPr id="2055" name="Picture 7" descr="https://rs.mail.ru/pixel/AACW_AEapInTbcQI9Lt2KvIDGMSY5cWecYBcWSgtUrFHA57LhQkGhMkRqVsxIy798NX6B9HtgMWsgMurEzUj_WUnTUmJI7KkVdyfQirMheYYyyrhzU_1mrFNs2kLLzRG-OTWpmiKsBYBadw_jBzylsLLm24alnD4qWMoRRCtTDLEpDNWHZ07f0ssAQAAmsZgXdGGK7LR4XX3y44ysy2CGdntjPIPtXdJG5rKcgWByGvq3--H87bsKdyABElKzEyvJ3e74ZU58MuNzd4KZg4-tFkmkUxpNXWe6MEeniZGMcP83ZxwA4WVhXZOW4YV8Ta55eJ5mNWrG3sYXJ9s6Z0LZx6u83rgb9f8-NVNGLFgivT7u5eWesZcVDmEk2mqoK-sR4_BDLVVm8Zc8-nfg3xpSPZljeX4RxrQyK3QRZ22jNeXzkY9QCkbN8AxjBcl5OoDQu2fwiItoO4K8EBclsBb9CHYFCR5-TcI05A2QUDzJfS6ODExlsOp8pF1luO07PDVHFRA5t38cLw3eY6xY7giq5jQj05zj02wINswAUxXMSCsZIuwMQGY8JBYNVrHqvQiYdB6WHyVwSzMlDg4ig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5920" y="3345942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7620</xdr:colOff>
      <xdr:row>101</xdr:row>
      <xdr:rowOff>7620</xdr:rowOff>
    </xdr:to>
    <xdr:pic>
      <xdr:nvPicPr>
        <xdr:cNvPr id="2056" name="Picture 8" descr="https://rs.mail.ru/pixel/AACW_AEapInTbcQI9Lt2KvIDGMSY5cWecYBcWSgtUrFHA57LhQkGhMkRqVsxIy798NX6B9HtgMWsgMurEzUj_WUnTUmJI7KkVdyfQirMheYYyyrhzU_1mrFNs2kLLzRG-OTWpmiKsBYBadw_jBzylsLLm24alnD4qWMoRRCtTDLEpDNWHdPEIx8sAQAA2PXH9DUWP_1uhV_t83xFg8B2BhsseiqEpxJgebuy2L_FIhY_WHL7ZsZ0zs-uY6wldCQd_Mjhp-slFG0drTapGAXk2cSyN6LgVaS8pK4PQeJCseVdNwzhCQ_hDYehfyjZBdHgpJ97Y5UkCbMTlGLk2QOALbAKBBU3it1xiyrZAn1uKELD86l2udwQBHzY2MsO4ZBYFckkysylVk_eAI6XUdYs0l3hh-ljh0RXjzGho7maokdVDDAdcTzuVkhyi9JM5bVN4p5FSPR0e3mctEDmJu8NG0ukPTP8uHFj0uMw2Z9erXUabKgovn2MkEbnGc9hc9dcFvTjvXd7cArxBHeJP8oVmfPBR38D0EPUQgRD5TQZkhc9aW5beuCcZS7299HXl8h0fnwLzlxsZRVAYYHMOg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5920" y="3364230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7620</xdr:colOff>
      <xdr:row>86</xdr:row>
      <xdr:rowOff>7620</xdr:rowOff>
    </xdr:to>
    <xdr:pic>
      <xdr:nvPicPr>
        <xdr:cNvPr id="2057" name="Picture 9" descr="https://rs.mail.ru/pixel/AACW_AEapInTbcQI9Lt2KvIDGMSY5cWecYBcWSgtUrFHA57LhQkGhMkRqVsxIy798NX6B9HtgMWsgMurEzUj_WUnTUmJI7KkVdyfQirMheYYyyrhzU_1mrFNs2kLLzRG-OTWpmiKsBYBadw_jBzylsLLm24alnD4qWMoRRCtTDLEpDNWHUu1gigsAQAAoiJ_J1VbTjiBcWi98p3S6TR42WHTtsIacrStU0ACxpAx7F-xCDbAcCHIIkEb6xwFa8R1S59R9Fcfp5GCaWGAmOgtY6jVv0q8s1HHNY0VDuMRCGvIbfw-xXnNh0Byy1zxEALQngldYRQZt7WZzj6GWHCiOaJLzcDt6oFvCoMBgJTkp3308IiypFzDW6noAzE0HRciVDIfySObntQz5l8CSRvkAFxUE3uSt10-ECSMVPKFRYyXch0IeAuwB4AT9656gfhBehEnY7xHJLVRYt5xLdT0gelHJrAbJOYgnEpIHzv8a9Nwo3b84XEnIP7cvw7cqI7HU-a9GcW8J4d60-flBhzpZOAxmUsbAwqcMhrk7IPGrfLmbJNXmKFesLYdJ03Wm4Tx0wkwRFvdhfLv9EHkHg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5920" y="3382518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7620</xdr:colOff>
      <xdr:row>90</xdr:row>
      <xdr:rowOff>7620</xdr:rowOff>
    </xdr:to>
    <xdr:pic>
      <xdr:nvPicPr>
        <xdr:cNvPr id="2058" name="Picture 10" descr="https://an.mail.ru/count/U_4amautHtK505u0488WCPTsrL400000O9WBSFJqW908a042m042s06AXnte0O01y0ACkfAo1h030g06gWF91hi-4Mkr5qq5gGU6her73VSAJj070l8D0FeD088E000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65920" y="34008060"/>
          <a:ext cx="7620" cy="76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7620</xdr:colOff>
      <xdr:row>90</xdr:row>
      <xdr:rowOff>7620</xdr:rowOff>
    </xdr:to>
    <xdr:pic>
      <xdr:nvPicPr>
        <xdr:cNvPr id="2059" name="Picture 11" descr="https://rs.mail.ru/d174498263.gif?rnd=213132692&amp;ts=175197858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81160" y="34008060"/>
          <a:ext cx="7620" cy="7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2"/>
  <sheetViews>
    <sheetView tabSelected="1" workbookViewId="0"/>
  </sheetViews>
  <sheetFormatPr defaultRowHeight="14.4"/>
  <cols>
    <col min="1" max="1" width="9.21875" style="23" customWidth="1"/>
    <col min="2" max="2" width="8.88671875" style="1"/>
    <col min="3" max="3" width="15" style="1" customWidth="1"/>
    <col min="4" max="4" width="12.44140625" style="1" customWidth="1"/>
    <col min="5" max="5" width="19" style="1" customWidth="1"/>
    <col min="6" max="6" width="14" style="1" customWidth="1"/>
    <col min="7" max="7" width="12.88671875" style="1" customWidth="1"/>
    <col min="8" max="8" width="25.44140625" style="1" customWidth="1"/>
    <col min="10" max="10" width="11.33203125" style="23" hidden="1" customWidth="1"/>
    <col min="11" max="11" width="14.109375" customWidth="1"/>
    <col min="12" max="12" width="0.109375" hidden="1" customWidth="1"/>
    <col min="13" max="13" width="13.6640625" customWidth="1"/>
    <col min="14" max="14" width="8.88671875" hidden="1" customWidth="1"/>
    <col min="15" max="15" width="13.21875" customWidth="1"/>
    <col min="16" max="16" width="8.88671875" hidden="1" customWidth="1"/>
    <col min="17" max="17" width="13.33203125" style="45" customWidth="1"/>
    <col min="18" max="18" width="12.44140625" customWidth="1"/>
  </cols>
  <sheetData>
    <row r="1" spans="1:22">
      <c r="A1" s="18"/>
      <c r="B1" s="15"/>
      <c r="D1" s="19" t="s">
        <v>98</v>
      </c>
      <c r="E1" s="15"/>
      <c r="F1" s="15"/>
      <c r="G1" s="16"/>
      <c r="H1" s="16"/>
    </row>
    <row r="2" spans="1:22">
      <c r="B2" s="19" t="s">
        <v>211</v>
      </c>
      <c r="D2" s="19" t="s">
        <v>213</v>
      </c>
      <c r="F2" s="20" t="s">
        <v>214</v>
      </c>
      <c r="G2" s="22"/>
      <c r="H2" s="22"/>
    </row>
    <row r="3" spans="1:22">
      <c r="B3" s="19" t="s">
        <v>212</v>
      </c>
      <c r="C3" s="20"/>
      <c r="F3" s="20" t="s">
        <v>215</v>
      </c>
      <c r="H3" s="22" t="s">
        <v>141</v>
      </c>
    </row>
    <row r="4" spans="1:22">
      <c r="B4" s="17"/>
      <c r="D4" s="22" t="s">
        <v>216</v>
      </c>
      <c r="E4" s="17"/>
      <c r="F4" s="17"/>
      <c r="G4" s="16"/>
      <c r="H4" s="16"/>
    </row>
    <row r="5" spans="1:22">
      <c r="B5" s="17"/>
      <c r="D5" s="22"/>
      <c r="E5" s="17"/>
      <c r="F5" s="17"/>
      <c r="G5" s="16"/>
      <c r="H5" s="16"/>
    </row>
    <row r="6" spans="1:22">
      <c r="A6" s="3" t="s">
        <v>97</v>
      </c>
      <c r="B6" s="6" t="s">
        <v>0</v>
      </c>
      <c r="C6" s="5" t="s">
        <v>55</v>
      </c>
      <c r="D6" s="5" t="s">
        <v>1</v>
      </c>
      <c r="E6" s="7" t="s">
        <v>3</v>
      </c>
      <c r="F6" s="6" t="s">
        <v>57</v>
      </c>
      <c r="G6" s="6" t="s">
        <v>56</v>
      </c>
      <c r="H6" s="6" t="s">
        <v>58</v>
      </c>
      <c r="I6" s="6" t="s">
        <v>377</v>
      </c>
      <c r="J6" s="3"/>
      <c r="K6" s="6" t="s">
        <v>378</v>
      </c>
      <c r="L6" s="2"/>
      <c r="M6" s="6" t="s">
        <v>379</v>
      </c>
      <c r="N6" s="2"/>
      <c r="O6" s="3" t="s">
        <v>380</v>
      </c>
      <c r="P6" s="2"/>
      <c r="Q6" s="46" t="s">
        <v>59</v>
      </c>
    </row>
    <row r="7" spans="1:22">
      <c r="A7" s="3"/>
      <c r="B7" s="6"/>
      <c r="C7" s="5"/>
      <c r="D7" s="9" t="s">
        <v>60</v>
      </c>
      <c r="E7" s="7"/>
      <c r="F7" s="10" t="s">
        <v>37</v>
      </c>
      <c r="G7" s="5"/>
      <c r="H7" s="6"/>
      <c r="I7" s="2"/>
      <c r="J7" s="3"/>
      <c r="K7" s="2"/>
      <c r="L7" s="2"/>
      <c r="M7" s="2"/>
      <c r="N7" s="2"/>
      <c r="O7" s="2"/>
      <c r="P7" s="2"/>
      <c r="Q7" s="46"/>
    </row>
    <row r="8" spans="1:22">
      <c r="A8" s="6"/>
      <c r="B8" s="3"/>
      <c r="C8" s="2"/>
      <c r="D8" s="2"/>
      <c r="E8" s="2"/>
      <c r="F8" s="3"/>
      <c r="G8" s="2"/>
      <c r="H8" s="2"/>
      <c r="I8" s="2"/>
      <c r="J8" s="2"/>
      <c r="K8" s="2"/>
      <c r="L8" s="2"/>
      <c r="M8" s="2"/>
      <c r="N8" s="2"/>
      <c r="O8" s="2"/>
      <c r="P8" s="2"/>
      <c r="Q8" s="47"/>
    </row>
    <row r="9" spans="1:22">
      <c r="A9" s="3"/>
      <c r="B9" s="6"/>
      <c r="C9" s="5"/>
      <c r="D9" s="9" t="s">
        <v>61</v>
      </c>
      <c r="E9" s="7"/>
      <c r="F9" s="10" t="s">
        <v>40</v>
      </c>
      <c r="G9" s="5"/>
      <c r="H9" s="6"/>
      <c r="I9" s="2"/>
      <c r="J9" s="6"/>
      <c r="K9" s="2"/>
      <c r="L9" s="5"/>
      <c r="M9" s="5"/>
      <c r="N9" s="5"/>
      <c r="O9" s="2"/>
      <c r="P9" s="5"/>
      <c r="Q9" s="46"/>
    </row>
    <row r="10" spans="1:22">
      <c r="A10" s="6">
        <v>1</v>
      </c>
      <c r="B10" s="3">
        <v>7</v>
      </c>
      <c r="C10" s="2" t="s">
        <v>183</v>
      </c>
      <c r="D10" s="2" t="s">
        <v>118</v>
      </c>
      <c r="E10" s="2" t="s">
        <v>5</v>
      </c>
      <c r="F10" s="3" t="s">
        <v>40</v>
      </c>
      <c r="G10" s="2" t="s">
        <v>224</v>
      </c>
      <c r="H10" s="2" t="s">
        <v>225</v>
      </c>
      <c r="I10" s="67">
        <v>6.9444444444444436E-4</v>
      </c>
      <c r="J10" s="67">
        <v>6.9097222222222225E-3</v>
      </c>
      <c r="K10" s="67">
        <f>J10-I10</f>
        <v>6.2152777777777779E-3</v>
      </c>
      <c r="L10" s="67">
        <v>2.9166666666666664E-2</v>
      </c>
      <c r="M10" s="67">
        <f>L10-J10</f>
        <v>2.225694444444444E-2</v>
      </c>
      <c r="N10" s="68">
        <v>3.858796296296297E-2</v>
      </c>
      <c r="O10" s="67">
        <f>P10-M10-K10</f>
        <v>9.4212962962963095E-3</v>
      </c>
      <c r="P10" s="67">
        <f>N10-I10</f>
        <v>3.7893518518518528E-2</v>
      </c>
      <c r="Q10" s="59">
        <v>3.7893518518518528E-2</v>
      </c>
      <c r="V10" t="s">
        <v>374</v>
      </c>
    </row>
    <row r="11" spans="1:22">
      <c r="A11" s="6">
        <v>2</v>
      </c>
      <c r="B11" s="3">
        <v>26</v>
      </c>
      <c r="C11" s="2" t="s">
        <v>184</v>
      </c>
      <c r="D11" s="2" t="s">
        <v>29</v>
      </c>
      <c r="E11" s="2" t="s">
        <v>5</v>
      </c>
      <c r="F11" s="3" t="s">
        <v>40</v>
      </c>
      <c r="G11" s="2" t="s">
        <v>242</v>
      </c>
      <c r="H11" s="2" t="s">
        <v>225</v>
      </c>
      <c r="I11" s="67">
        <v>2.1990740740740738E-3</v>
      </c>
      <c r="J11" s="67">
        <v>8.6921296296296312E-3</v>
      </c>
      <c r="K11" s="67">
        <f t="shared" ref="K11:K13" si="0">J11-I11</f>
        <v>6.4930555555555575E-3</v>
      </c>
      <c r="L11" s="67">
        <v>3.366898148148148E-2</v>
      </c>
      <c r="M11" s="67">
        <f t="shared" ref="M11:M13" si="1">L11-J11</f>
        <v>2.4976851851851847E-2</v>
      </c>
      <c r="N11" s="67">
        <v>4.2175925925925922E-2</v>
      </c>
      <c r="O11" s="67">
        <f t="shared" ref="O11:O13" si="2">P11-M11-K11</f>
        <v>8.506944444444442E-3</v>
      </c>
      <c r="P11" s="67">
        <f>N11-I11</f>
        <v>3.9976851851851847E-2</v>
      </c>
      <c r="Q11" s="59">
        <v>3.9976851851851847E-2</v>
      </c>
      <c r="V11" t="s">
        <v>374</v>
      </c>
    </row>
    <row r="12" spans="1:22">
      <c r="A12" s="6">
        <v>3</v>
      </c>
      <c r="B12" s="3">
        <v>66</v>
      </c>
      <c r="C12" s="2" t="s">
        <v>20</v>
      </c>
      <c r="D12" s="2" t="s">
        <v>19</v>
      </c>
      <c r="E12" s="2" t="s">
        <v>5</v>
      </c>
      <c r="F12" s="3" t="s">
        <v>40</v>
      </c>
      <c r="G12" s="2" t="s">
        <v>251</v>
      </c>
      <c r="H12" s="2" t="s">
        <v>252</v>
      </c>
      <c r="I12" s="67">
        <v>3.0092592592592601E-3</v>
      </c>
      <c r="J12" s="67">
        <v>1.2106481481481482E-2</v>
      </c>
      <c r="K12" s="67">
        <f t="shared" si="0"/>
        <v>9.0972222222222218E-3</v>
      </c>
      <c r="L12" s="67">
        <v>4.2638888888888893E-2</v>
      </c>
      <c r="M12" s="67">
        <f t="shared" si="1"/>
        <v>3.0532407407407411E-2</v>
      </c>
      <c r="N12" s="67">
        <v>5.1736111111111115E-2</v>
      </c>
      <c r="O12" s="67">
        <f t="shared" si="2"/>
        <v>9.0972222222222218E-3</v>
      </c>
      <c r="P12" s="67">
        <f>N12-I12</f>
        <v>4.8726851851851855E-2</v>
      </c>
      <c r="Q12" s="59">
        <v>4.8726851851851855E-2</v>
      </c>
      <c r="V12" t="s">
        <v>374</v>
      </c>
    </row>
    <row r="13" spans="1:22">
      <c r="A13" s="3">
        <v>4</v>
      </c>
      <c r="B13" s="3">
        <v>11</v>
      </c>
      <c r="C13" s="2" t="s">
        <v>30</v>
      </c>
      <c r="D13" s="2" t="s">
        <v>33</v>
      </c>
      <c r="E13" s="2" t="s">
        <v>116</v>
      </c>
      <c r="F13" s="3" t="s">
        <v>40</v>
      </c>
      <c r="G13" s="2" t="s">
        <v>231</v>
      </c>
      <c r="H13" s="2"/>
      <c r="I13" s="67">
        <v>1.1574074074074071E-3</v>
      </c>
      <c r="J13" s="67">
        <v>1.3773148148148147E-2</v>
      </c>
      <c r="K13" s="67">
        <f t="shared" si="0"/>
        <v>1.261574074074074E-2</v>
      </c>
      <c r="L13" s="67">
        <v>4.2361111111111106E-2</v>
      </c>
      <c r="M13" s="67">
        <f t="shared" si="1"/>
        <v>2.8587962962962961E-2</v>
      </c>
      <c r="N13" s="67">
        <v>5.1747685185185188E-2</v>
      </c>
      <c r="O13" s="67">
        <f t="shared" si="2"/>
        <v>9.3865740740740819E-3</v>
      </c>
      <c r="P13" s="67">
        <f>N13-I13</f>
        <v>5.0590277777777783E-2</v>
      </c>
      <c r="Q13" s="60">
        <v>5.0590277777777783E-2</v>
      </c>
      <c r="V13" t="s">
        <v>374</v>
      </c>
    </row>
    <row r="14" spans="1:22">
      <c r="A14" s="3"/>
      <c r="B14" s="3"/>
      <c r="C14" s="2"/>
      <c r="D14" s="2"/>
      <c r="E14" s="2"/>
      <c r="F14" s="3"/>
      <c r="G14" s="2"/>
      <c r="H14" s="5"/>
      <c r="I14" s="2"/>
      <c r="J14" s="3"/>
      <c r="K14" s="2"/>
      <c r="L14" s="5"/>
      <c r="M14" s="5"/>
      <c r="N14" s="5"/>
      <c r="O14" s="2"/>
      <c r="P14" s="2"/>
      <c r="Q14" s="60"/>
      <c r="V14" t="s">
        <v>374</v>
      </c>
    </row>
    <row r="15" spans="1:22">
      <c r="A15" s="3"/>
      <c r="B15" s="6"/>
      <c r="C15" s="5"/>
      <c r="D15" s="9" t="s">
        <v>62</v>
      </c>
      <c r="E15" s="7"/>
      <c r="F15" s="10" t="s">
        <v>43</v>
      </c>
      <c r="G15" s="5"/>
      <c r="H15" s="5"/>
      <c r="I15" s="2"/>
      <c r="J15" s="3"/>
      <c r="K15" s="2"/>
      <c r="L15" s="5"/>
      <c r="M15" s="5"/>
      <c r="N15" s="5"/>
      <c r="O15" s="2"/>
      <c r="P15" s="2"/>
      <c r="Q15" s="59"/>
      <c r="V15" t="s">
        <v>374</v>
      </c>
    </row>
    <row r="16" spans="1:22">
      <c r="A16" s="6">
        <v>1</v>
      </c>
      <c r="B16" s="3">
        <v>13</v>
      </c>
      <c r="C16" s="2" t="s">
        <v>185</v>
      </c>
      <c r="D16" s="2" t="s">
        <v>186</v>
      </c>
      <c r="E16" s="2" t="s">
        <v>5</v>
      </c>
      <c r="F16" s="3" t="s">
        <v>43</v>
      </c>
      <c r="G16" s="2" t="s">
        <v>233</v>
      </c>
      <c r="H16" s="2" t="s">
        <v>225</v>
      </c>
      <c r="I16" s="67">
        <v>1.3888888888888885E-3</v>
      </c>
      <c r="J16" s="67">
        <v>6.9907407407407409E-3</v>
      </c>
      <c r="K16" s="67">
        <f t="shared" ref="K16:K18" si="3">J16-I16</f>
        <v>5.6018518518518527E-3</v>
      </c>
      <c r="L16" s="67">
        <v>2.5763888888888892E-2</v>
      </c>
      <c r="M16" s="67">
        <f t="shared" ref="M16:M18" si="4">L16-J16</f>
        <v>1.877314814814815E-2</v>
      </c>
      <c r="N16" s="67">
        <v>3.4027777777777775E-2</v>
      </c>
      <c r="O16" s="67">
        <f t="shared" ref="O16:O18" si="5">P16-M16-K16</f>
        <v>8.2638888888888814E-3</v>
      </c>
      <c r="P16" s="67">
        <f>N16-I16</f>
        <v>3.2638888888888884E-2</v>
      </c>
      <c r="Q16" s="59">
        <v>3.2638888888888884E-2</v>
      </c>
      <c r="V16" t="s">
        <v>374</v>
      </c>
    </row>
    <row r="17" spans="1:22">
      <c r="A17" s="6">
        <v>2</v>
      </c>
      <c r="B17" s="3">
        <v>27</v>
      </c>
      <c r="C17" s="2" t="s">
        <v>187</v>
      </c>
      <c r="D17" s="2" t="s">
        <v>115</v>
      </c>
      <c r="E17" s="2" t="s">
        <v>5</v>
      </c>
      <c r="F17" s="3" t="s">
        <v>43</v>
      </c>
      <c r="G17" s="2" t="s">
        <v>243</v>
      </c>
      <c r="H17" s="2" t="s">
        <v>244</v>
      </c>
      <c r="I17" s="67">
        <v>2.3148148148148147E-3</v>
      </c>
      <c r="J17" s="67">
        <v>8.1712962962962963E-3</v>
      </c>
      <c r="K17" s="67">
        <f t="shared" si="3"/>
        <v>5.8564814814814816E-3</v>
      </c>
      <c r="L17" s="67">
        <v>2.7407407407407408E-2</v>
      </c>
      <c r="M17" s="67">
        <f t="shared" si="4"/>
        <v>1.9236111111111114E-2</v>
      </c>
      <c r="N17" s="67">
        <v>3.6354166666666667E-2</v>
      </c>
      <c r="O17" s="67">
        <f t="shared" si="5"/>
        <v>8.9467592592592533E-3</v>
      </c>
      <c r="P17" s="67">
        <f>N17-I17</f>
        <v>3.4039351851851848E-2</v>
      </c>
      <c r="Q17" s="59">
        <v>3.4039351851851848E-2</v>
      </c>
      <c r="V17" t="s">
        <v>374</v>
      </c>
    </row>
    <row r="18" spans="1:22">
      <c r="A18" s="6">
        <v>3</v>
      </c>
      <c r="B18" s="3">
        <v>6</v>
      </c>
      <c r="C18" s="2" t="s">
        <v>188</v>
      </c>
      <c r="D18" s="2" t="s">
        <v>189</v>
      </c>
      <c r="E18" s="2" t="s">
        <v>5</v>
      </c>
      <c r="F18" s="3" t="s">
        <v>43</v>
      </c>
      <c r="G18" s="2" t="s">
        <v>222</v>
      </c>
      <c r="H18" s="2" t="s">
        <v>223</v>
      </c>
      <c r="I18" s="67">
        <v>5.7870370370370367E-4</v>
      </c>
      <c r="J18" s="67">
        <v>6.6319444444444446E-3</v>
      </c>
      <c r="K18" s="67">
        <f t="shared" si="3"/>
        <v>6.053240740740741E-3</v>
      </c>
      <c r="L18" s="67">
        <v>3.3101851851851848E-2</v>
      </c>
      <c r="M18" s="67">
        <f t="shared" si="4"/>
        <v>2.6469907407407404E-2</v>
      </c>
      <c r="N18" s="67">
        <v>4.3576388888888894E-2</v>
      </c>
      <c r="O18" s="67">
        <f t="shared" si="5"/>
        <v>1.0474537037037043E-2</v>
      </c>
      <c r="P18" s="67">
        <f>N18-I18</f>
        <v>4.2997685185185187E-2</v>
      </c>
      <c r="Q18" s="59">
        <v>4.2997685185185187E-2</v>
      </c>
      <c r="V18" t="s">
        <v>153</v>
      </c>
    </row>
    <row r="19" spans="1:22">
      <c r="A19" s="6"/>
      <c r="B19" s="6"/>
      <c r="C19" s="5"/>
      <c r="D19" s="5"/>
      <c r="E19" s="5"/>
      <c r="F19" s="5"/>
      <c r="G19" s="6"/>
      <c r="H19" s="5"/>
      <c r="I19" s="2"/>
      <c r="J19" s="3"/>
      <c r="K19" s="2"/>
      <c r="L19" s="5"/>
      <c r="M19" s="5"/>
      <c r="N19" s="5"/>
      <c r="O19" s="2"/>
      <c r="P19" s="2"/>
      <c r="Q19" s="59"/>
      <c r="V19" t="s">
        <v>153</v>
      </c>
    </row>
    <row r="20" spans="1:22">
      <c r="A20" s="3"/>
      <c r="B20" s="6"/>
      <c r="C20" s="5"/>
      <c r="D20" s="9" t="s">
        <v>63</v>
      </c>
      <c r="E20" s="7"/>
      <c r="F20" s="10" t="s">
        <v>46</v>
      </c>
      <c r="G20" s="5"/>
      <c r="H20" s="5"/>
      <c r="I20" s="2"/>
      <c r="J20" s="3"/>
      <c r="K20" s="2"/>
      <c r="L20" s="5"/>
      <c r="M20" s="5"/>
      <c r="N20" s="5"/>
      <c r="O20" s="2"/>
      <c r="P20" s="2"/>
      <c r="Q20" s="59"/>
      <c r="V20" t="s">
        <v>153</v>
      </c>
    </row>
    <row r="21" spans="1:22">
      <c r="A21" s="3"/>
      <c r="B21" s="6"/>
      <c r="C21" s="5"/>
      <c r="D21" s="9"/>
      <c r="E21" s="7"/>
      <c r="F21" s="10"/>
      <c r="G21" s="10"/>
      <c r="H21" s="5"/>
      <c r="I21" s="2"/>
      <c r="J21" s="3"/>
      <c r="K21" s="2"/>
      <c r="L21" s="5"/>
      <c r="M21" s="5"/>
      <c r="N21" s="5"/>
      <c r="O21" s="2"/>
      <c r="P21" s="2"/>
      <c r="Q21" s="59"/>
      <c r="V21" t="s">
        <v>153</v>
      </c>
    </row>
    <row r="22" spans="1:22">
      <c r="A22" s="3"/>
      <c r="B22" s="6"/>
      <c r="C22" s="5"/>
      <c r="D22" s="9" t="s">
        <v>64</v>
      </c>
      <c r="E22" s="7"/>
      <c r="F22" s="10" t="s">
        <v>49</v>
      </c>
      <c r="G22" s="5"/>
      <c r="H22" s="5"/>
      <c r="I22" s="2"/>
      <c r="J22" s="3"/>
      <c r="K22" s="2"/>
      <c r="L22" s="5"/>
      <c r="M22" s="5"/>
      <c r="N22" s="5"/>
      <c r="O22" s="2"/>
      <c r="P22" s="2"/>
      <c r="Q22" s="59"/>
      <c r="V22" t="s">
        <v>153</v>
      </c>
    </row>
    <row r="23" spans="1:22">
      <c r="A23" s="6">
        <v>1</v>
      </c>
      <c r="B23" s="3">
        <v>25</v>
      </c>
      <c r="C23" s="2" t="s">
        <v>190</v>
      </c>
      <c r="D23" s="2" t="s">
        <v>32</v>
      </c>
      <c r="E23" s="2" t="s">
        <v>5</v>
      </c>
      <c r="F23" s="3" t="s">
        <v>49</v>
      </c>
      <c r="G23" s="2" t="s">
        <v>241</v>
      </c>
      <c r="H23" s="2" t="s">
        <v>166</v>
      </c>
      <c r="I23" s="67">
        <v>2.0833333333333329E-3</v>
      </c>
      <c r="J23" s="67">
        <v>8.7384259259259255E-3</v>
      </c>
      <c r="K23" s="67">
        <f t="shared" ref="K23:K42" si="6">J23-I23</f>
        <v>6.6550925925925927E-3</v>
      </c>
      <c r="L23" s="67">
        <v>2.5879629629629627E-2</v>
      </c>
      <c r="M23" s="67">
        <f t="shared" ref="M23:M40" si="7">L23-J23</f>
        <v>1.71412037037037E-2</v>
      </c>
      <c r="N23" s="68">
        <v>3.3032407407407406E-2</v>
      </c>
      <c r="O23" s="67">
        <f t="shared" ref="O23:O40" si="8">P23-M23-K23</f>
        <v>7.1527777777777805E-3</v>
      </c>
      <c r="P23" s="67">
        <f t="shared" ref="P23:P40" si="9">N23-I23</f>
        <v>3.0949074074074073E-2</v>
      </c>
      <c r="Q23" s="59">
        <v>3.0949074074074073E-2</v>
      </c>
      <c r="V23" t="s">
        <v>153</v>
      </c>
    </row>
    <row r="24" spans="1:22">
      <c r="A24" s="6">
        <v>2</v>
      </c>
      <c r="B24" s="3">
        <v>96</v>
      </c>
      <c r="C24" s="2" t="s">
        <v>191</v>
      </c>
      <c r="D24" s="2" t="s">
        <v>192</v>
      </c>
      <c r="E24" s="2" t="s">
        <v>193</v>
      </c>
      <c r="F24" s="24" t="s">
        <v>49</v>
      </c>
      <c r="G24" s="2">
        <v>1987</v>
      </c>
      <c r="H24" s="2"/>
      <c r="I24" s="67">
        <v>4.2824074074074101E-3</v>
      </c>
      <c r="J24" s="67">
        <v>1.2847222222222223E-2</v>
      </c>
      <c r="K24" s="67">
        <f t="shared" si="6"/>
        <v>8.5648148148148133E-3</v>
      </c>
      <c r="L24" s="67">
        <v>3.0474537037037036E-2</v>
      </c>
      <c r="M24" s="67">
        <f t="shared" si="7"/>
        <v>1.7627314814814811E-2</v>
      </c>
      <c r="N24" s="67">
        <v>3.8541666666666669E-2</v>
      </c>
      <c r="O24" s="67">
        <f t="shared" si="8"/>
        <v>8.0671296296296359E-3</v>
      </c>
      <c r="P24" s="67">
        <f t="shared" si="9"/>
        <v>3.425925925925926E-2</v>
      </c>
      <c r="Q24" s="59">
        <v>3.425925925925926E-2</v>
      </c>
      <c r="V24" t="s">
        <v>153</v>
      </c>
    </row>
    <row r="25" spans="1:22">
      <c r="A25" s="6">
        <v>3</v>
      </c>
      <c r="B25" s="3">
        <v>22</v>
      </c>
      <c r="C25" s="2" t="s">
        <v>149</v>
      </c>
      <c r="D25" s="2" t="s">
        <v>16</v>
      </c>
      <c r="E25" s="2" t="s">
        <v>5</v>
      </c>
      <c r="F25" s="3" t="s">
        <v>49</v>
      </c>
      <c r="G25" s="2" t="s">
        <v>239</v>
      </c>
      <c r="H25" s="2" t="s">
        <v>240</v>
      </c>
      <c r="I25" s="67">
        <v>1.967592592592592E-3</v>
      </c>
      <c r="J25" s="67">
        <v>1.2060185185185186E-2</v>
      </c>
      <c r="K25" s="67">
        <f t="shared" si="6"/>
        <v>1.0092592592592594E-2</v>
      </c>
      <c r="L25" s="67">
        <v>3.0243055555555554E-2</v>
      </c>
      <c r="M25" s="67">
        <f t="shared" si="7"/>
        <v>1.818287037037037E-2</v>
      </c>
      <c r="N25" s="67">
        <v>3.7974537037037036E-2</v>
      </c>
      <c r="O25" s="67">
        <f t="shared" si="8"/>
        <v>7.7314814814814815E-3</v>
      </c>
      <c r="P25" s="67">
        <f t="shared" si="9"/>
        <v>3.6006944444444446E-2</v>
      </c>
      <c r="Q25" s="59">
        <v>3.6006944444444446E-2</v>
      </c>
      <c r="V25" t="s">
        <v>153</v>
      </c>
    </row>
    <row r="26" spans="1:22">
      <c r="A26" s="6">
        <v>4</v>
      </c>
      <c r="B26" s="3">
        <v>93</v>
      </c>
      <c r="C26" s="2" t="s">
        <v>194</v>
      </c>
      <c r="D26" s="2" t="s">
        <v>11</v>
      </c>
      <c r="E26" s="2" t="s">
        <v>5</v>
      </c>
      <c r="F26" s="3" t="s">
        <v>49</v>
      </c>
      <c r="G26" s="3" t="s">
        <v>259</v>
      </c>
      <c r="H26" s="2" t="s">
        <v>260</v>
      </c>
      <c r="I26" s="67">
        <v>3.9351851851851874E-3</v>
      </c>
      <c r="J26" s="67">
        <v>1.2581018518518519E-2</v>
      </c>
      <c r="K26" s="67">
        <f t="shared" si="6"/>
        <v>8.6458333333333318E-3</v>
      </c>
      <c r="L26" s="67">
        <v>3.3217592592592597E-2</v>
      </c>
      <c r="M26" s="67">
        <f t="shared" si="7"/>
        <v>2.0636574074074078E-2</v>
      </c>
      <c r="N26" s="67">
        <v>4.1909722222222223E-2</v>
      </c>
      <c r="O26" s="67">
        <f t="shared" si="8"/>
        <v>8.692129629629626E-3</v>
      </c>
      <c r="P26" s="67">
        <f t="shared" si="9"/>
        <v>3.7974537037037036E-2</v>
      </c>
      <c r="Q26" s="59">
        <v>3.7974537037037036E-2</v>
      </c>
      <c r="V26" t="s">
        <v>153</v>
      </c>
    </row>
    <row r="27" spans="1:22">
      <c r="A27" s="6">
        <v>5</v>
      </c>
      <c r="B27" s="3">
        <v>88</v>
      </c>
      <c r="C27" s="2" t="s">
        <v>195</v>
      </c>
      <c r="D27" s="2" t="s">
        <v>196</v>
      </c>
      <c r="E27" s="2" t="s">
        <v>5</v>
      </c>
      <c r="F27" s="3" t="s">
        <v>49</v>
      </c>
      <c r="G27" s="2" t="s">
        <v>254</v>
      </c>
      <c r="H27" s="2"/>
      <c r="I27" s="67">
        <v>3.3564814814814829E-3</v>
      </c>
      <c r="J27" s="67">
        <v>1.4108796296296295E-2</v>
      </c>
      <c r="K27" s="67">
        <f t="shared" si="6"/>
        <v>1.0752314814814812E-2</v>
      </c>
      <c r="L27" s="67">
        <v>3.4247685185185187E-2</v>
      </c>
      <c r="M27" s="67">
        <f t="shared" si="7"/>
        <v>2.0138888888888894E-2</v>
      </c>
      <c r="N27" s="67">
        <v>4.2256944444444444E-2</v>
      </c>
      <c r="O27" s="67">
        <f t="shared" si="8"/>
        <v>8.0092592592592576E-3</v>
      </c>
      <c r="P27" s="67">
        <f t="shared" si="9"/>
        <v>3.8900462962962963E-2</v>
      </c>
      <c r="Q27" s="59">
        <v>3.8900462962962963E-2</v>
      </c>
      <c r="V27" t="s">
        <v>153</v>
      </c>
    </row>
    <row r="28" spans="1:22">
      <c r="A28" s="6">
        <v>6</v>
      </c>
      <c r="B28" s="3">
        <v>92</v>
      </c>
      <c r="C28" s="2" t="s">
        <v>197</v>
      </c>
      <c r="D28" s="2" t="s">
        <v>72</v>
      </c>
      <c r="E28" s="2" t="s">
        <v>198</v>
      </c>
      <c r="F28" s="3" t="s">
        <v>49</v>
      </c>
      <c r="G28" s="3" t="s">
        <v>258</v>
      </c>
      <c r="H28" s="2"/>
      <c r="I28" s="67">
        <v>3.8194444444444465E-3</v>
      </c>
      <c r="J28" s="67">
        <v>1.2141203703703704E-2</v>
      </c>
      <c r="K28" s="67">
        <f t="shared" si="6"/>
        <v>8.3217592592592579E-3</v>
      </c>
      <c r="L28" s="67">
        <v>3.3333333333333333E-2</v>
      </c>
      <c r="M28" s="67">
        <f t="shared" si="7"/>
        <v>2.119212962962963E-2</v>
      </c>
      <c r="N28" s="67">
        <v>4.2997685185185187E-2</v>
      </c>
      <c r="O28" s="67">
        <f t="shared" si="8"/>
        <v>9.6643518518518545E-3</v>
      </c>
      <c r="P28" s="67">
        <f t="shared" si="9"/>
        <v>3.9178240740740743E-2</v>
      </c>
      <c r="Q28" s="59">
        <v>3.9178240740740743E-2</v>
      </c>
      <c r="V28" t="s">
        <v>153</v>
      </c>
    </row>
    <row r="29" spans="1:22">
      <c r="A29" s="6">
        <v>7</v>
      </c>
      <c r="B29" s="3">
        <v>97</v>
      </c>
      <c r="C29" s="2" t="s">
        <v>210</v>
      </c>
      <c r="D29" s="2" t="s">
        <v>122</v>
      </c>
      <c r="E29" s="2" t="s">
        <v>193</v>
      </c>
      <c r="F29" s="24" t="s">
        <v>49</v>
      </c>
      <c r="G29" s="2">
        <v>1973</v>
      </c>
      <c r="H29" s="2"/>
      <c r="I29" s="67">
        <v>4.398148148148151E-3</v>
      </c>
      <c r="J29" s="67">
        <v>1.324074074074074E-2</v>
      </c>
      <c r="K29" s="67">
        <f t="shared" si="6"/>
        <v>8.8425925925925894E-3</v>
      </c>
      <c r="L29" s="67">
        <v>3.4224537037037032E-2</v>
      </c>
      <c r="M29" s="67">
        <f t="shared" si="7"/>
        <v>2.0983796296296292E-2</v>
      </c>
      <c r="N29" s="67">
        <v>4.4259259259259255E-2</v>
      </c>
      <c r="O29" s="67">
        <f t="shared" si="8"/>
        <v>1.0034722222222223E-2</v>
      </c>
      <c r="P29" s="67">
        <f t="shared" si="9"/>
        <v>3.9861111111111104E-2</v>
      </c>
      <c r="Q29" s="60">
        <v>3.9861111111111104E-2</v>
      </c>
      <c r="V29" t="s">
        <v>153</v>
      </c>
    </row>
    <row r="30" spans="1:22">
      <c r="A30" s="6">
        <v>8</v>
      </c>
      <c r="B30" s="3">
        <v>99</v>
      </c>
      <c r="C30" s="2" t="s">
        <v>199</v>
      </c>
      <c r="D30" s="2" t="s">
        <v>27</v>
      </c>
      <c r="E30" s="2" t="s">
        <v>5</v>
      </c>
      <c r="F30" s="3" t="s">
        <v>49</v>
      </c>
      <c r="G30" s="2" t="s">
        <v>261</v>
      </c>
      <c r="H30" s="2"/>
      <c r="I30" s="67">
        <v>3.4722222222222238E-3</v>
      </c>
      <c r="J30" s="67">
        <v>1.59375E-2</v>
      </c>
      <c r="K30" s="67">
        <f t="shared" si="6"/>
        <v>1.2465277777777777E-2</v>
      </c>
      <c r="L30" s="67">
        <v>3.2187500000000001E-2</v>
      </c>
      <c r="M30" s="67">
        <f t="shared" si="7"/>
        <v>1.6250000000000001E-2</v>
      </c>
      <c r="N30" s="67">
        <v>4.4259259259259255E-2</v>
      </c>
      <c r="O30" s="67">
        <f t="shared" si="8"/>
        <v>1.2071759259259254E-2</v>
      </c>
      <c r="P30" s="67">
        <f t="shared" si="9"/>
        <v>4.0787037037037031E-2</v>
      </c>
      <c r="Q30" s="59">
        <v>4.0787037037037031E-2</v>
      </c>
      <c r="V30" t="s">
        <v>153</v>
      </c>
    </row>
    <row r="31" spans="1:22">
      <c r="A31" s="6">
        <v>9</v>
      </c>
      <c r="B31" s="3">
        <v>98</v>
      </c>
      <c r="C31" s="2" t="s">
        <v>200</v>
      </c>
      <c r="D31" s="2" t="s">
        <v>13</v>
      </c>
      <c r="E31" s="2" t="s">
        <v>5</v>
      </c>
      <c r="F31" s="24" t="s">
        <v>49</v>
      </c>
      <c r="G31" s="2">
        <v>1978</v>
      </c>
      <c r="H31" s="2"/>
      <c r="I31" s="67">
        <v>4.5138888888888919E-3</v>
      </c>
      <c r="J31" s="67">
        <v>1.5810185185185184E-2</v>
      </c>
      <c r="K31" s="67">
        <f t="shared" si="6"/>
        <v>1.1296296296296292E-2</v>
      </c>
      <c r="L31" s="67">
        <v>3.2685185185185185E-2</v>
      </c>
      <c r="M31" s="67">
        <f t="shared" si="7"/>
        <v>1.6875000000000001E-2</v>
      </c>
      <c r="N31" s="67">
        <v>4.5902777777777772E-2</v>
      </c>
      <c r="O31" s="67">
        <f t="shared" si="8"/>
        <v>1.3217592592592585E-2</v>
      </c>
      <c r="P31" s="67">
        <f t="shared" si="9"/>
        <v>4.1388888888888878E-2</v>
      </c>
      <c r="Q31" s="59">
        <v>4.1388888888888878E-2</v>
      </c>
      <c r="V31" t="s">
        <v>153</v>
      </c>
    </row>
    <row r="32" spans="1:22">
      <c r="A32" s="6">
        <v>10</v>
      </c>
      <c r="B32" s="3">
        <v>9</v>
      </c>
      <c r="C32" s="2" t="s">
        <v>120</v>
      </c>
      <c r="D32" s="2" t="s">
        <v>11</v>
      </c>
      <c r="E32" s="2" t="s">
        <v>8</v>
      </c>
      <c r="F32" s="3" t="s">
        <v>49</v>
      </c>
      <c r="G32" s="2" t="s">
        <v>228</v>
      </c>
      <c r="H32" s="2" t="s">
        <v>125</v>
      </c>
      <c r="I32" s="67">
        <v>9.2592592592592574E-4</v>
      </c>
      <c r="J32" s="67">
        <v>9.9652777777777778E-3</v>
      </c>
      <c r="K32" s="67">
        <f t="shared" si="6"/>
        <v>9.0393518518518522E-3</v>
      </c>
      <c r="L32" s="67">
        <v>3.3449074074074069E-2</v>
      </c>
      <c r="M32" s="67">
        <f t="shared" si="7"/>
        <v>2.3483796296296291E-2</v>
      </c>
      <c r="N32" s="67">
        <v>4.372685185185185E-2</v>
      </c>
      <c r="O32" s="67">
        <f t="shared" si="8"/>
        <v>1.027777777777778E-2</v>
      </c>
      <c r="P32" s="67">
        <f t="shared" si="9"/>
        <v>4.2800925925925923E-2</v>
      </c>
      <c r="Q32" s="59">
        <v>4.2800925925925923E-2</v>
      </c>
      <c r="V32" t="s">
        <v>153</v>
      </c>
    </row>
    <row r="33" spans="1:22">
      <c r="A33" s="6">
        <v>11</v>
      </c>
      <c r="B33" s="3">
        <v>95</v>
      </c>
      <c r="C33" s="2" t="s">
        <v>201</v>
      </c>
      <c r="D33" s="2" t="s">
        <v>202</v>
      </c>
      <c r="E33" s="2" t="s">
        <v>5</v>
      </c>
      <c r="F33" s="24" t="s">
        <v>49</v>
      </c>
      <c r="G33" s="2">
        <v>1986</v>
      </c>
      <c r="H33" s="2"/>
      <c r="I33" s="67">
        <v>4.1666666666666692E-3</v>
      </c>
      <c r="J33" s="67">
        <v>1.2037037037037035E-2</v>
      </c>
      <c r="K33" s="67">
        <f t="shared" si="6"/>
        <v>7.8703703703703661E-3</v>
      </c>
      <c r="L33" s="67">
        <v>3.7395833333333336E-2</v>
      </c>
      <c r="M33" s="67">
        <f t="shared" si="7"/>
        <v>2.5358796296296303E-2</v>
      </c>
      <c r="N33" s="67">
        <v>4.7037037037037037E-2</v>
      </c>
      <c r="O33" s="67">
        <f t="shared" si="8"/>
        <v>9.6412037037036952E-3</v>
      </c>
      <c r="P33" s="67">
        <f t="shared" si="9"/>
        <v>4.2870370370370364E-2</v>
      </c>
      <c r="Q33" s="59">
        <v>4.2870370370370364E-2</v>
      </c>
      <c r="V33" t="s">
        <v>153</v>
      </c>
    </row>
    <row r="34" spans="1:22">
      <c r="A34" s="6">
        <v>12</v>
      </c>
      <c r="B34" s="3">
        <v>53</v>
      </c>
      <c r="C34" s="2" t="s">
        <v>20</v>
      </c>
      <c r="D34" s="2" t="s">
        <v>9</v>
      </c>
      <c r="E34" s="2" t="s">
        <v>5</v>
      </c>
      <c r="F34" s="3" t="s">
        <v>49</v>
      </c>
      <c r="G34" s="2" t="s">
        <v>88</v>
      </c>
      <c r="H34" s="2" t="s">
        <v>249</v>
      </c>
      <c r="I34" s="67">
        <v>2.7777777777777783E-3</v>
      </c>
      <c r="J34" s="67">
        <v>1.5324074074074073E-2</v>
      </c>
      <c r="K34" s="67">
        <f t="shared" si="6"/>
        <v>1.2546296296296295E-2</v>
      </c>
      <c r="L34" s="67">
        <v>4.2650462962962959E-2</v>
      </c>
      <c r="M34" s="67">
        <f t="shared" si="7"/>
        <v>2.7326388888888886E-2</v>
      </c>
      <c r="N34" s="67">
        <v>5.1192129629629629E-2</v>
      </c>
      <c r="O34" s="67">
        <f t="shared" si="8"/>
        <v>8.5416666666666662E-3</v>
      </c>
      <c r="P34" s="67">
        <f t="shared" si="9"/>
        <v>4.8414351851851847E-2</v>
      </c>
      <c r="Q34" s="59">
        <v>4.8414351851851847E-2</v>
      </c>
      <c r="V34" t="s">
        <v>153</v>
      </c>
    </row>
    <row r="35" spans="1:22">
      <c r="A35" s="6">
        <v>13</v>
      </c>
      <c r="B35" s="3">
        <v>94</v>
      </c>
      <c r="C35" s="2" t="s">
        <v>375</v>
      </c>
      <c r="D35" s="2" t="s">
        <v>376</v>
      </c>
      <c r="E35" s="2" t="s">
        <v>5</v>
      </c>
      <c r="F35" s="24" t="s">
        <v>49</v>
      </c>
      <c r="G35" s="2">
        <v>1993</v>
      </c>
      <c r="H35" s="2"/>
      <c r="I35" s="67">
        <v>4.0509259259259283E-3</v>
      </c>
      <c r="J35" s="67">
        <v>1.5277777777777777E-2</v>
      </c>
      <c r="K35" s="67">
        <f t="shared" si="6"/>
        <v>1.1226851851851849E-2</v>
      </c>
      <c r="L35" s="67">
        <v>4.2245370370370371E-2</v>
      </c>
      <c r="M35" s="67">
        <f t="shared" si="7"/>
        <v>2.6967592592592592E-2</v>
      </c>
      <c r="N35" s="67">
        <v>5.3715277777777772E-2</v>
      </c>
      <c r="O35" s="67">
        <f t="shared" si="8"/>
        <v>1.1469907407407401E-2</v>
      </c>
      <c r="P35" s="67">
        <f t="shared" si="9"/>
        <v>4.9664351851851841E-2</v>
      </c>
      <c r="Q35" s="59">
        <v>4.9664351851851841E-2</v>
      </c>
      <c r="V35" t="s">
        <v>153</v>
      </c>
    </row>
    <row r="36" spans="1:22">
      <c r="A36" s="6">
        <v>14</v>
      </c>
      <c r="B36" s="3">
        <v>12</v>
      </c>
      <c r="C36" s="2" t="s">
        <v>206</v>
      </c>
      <c r="D36" s="2" t="s">
        <v>31</v>
      </c>
      <c r="E36" s="2" t="s">
        <v>5</v>
      </c>
      <c r="F36" s="3" t="s">
        <v>49</v>
      </c>
      <c r="G36" s="2" t="s">
        <v>232</v>
      </c>
      <c r="H36" s="2"/>
      <c r="I36" s="67">
        <v>1.2731481481481478E-3</v>
      </c>
      <c r="J36" s="67">
        <v>1.1608796296296296E-2</v>
      </c>
      <c r="K36" s="67">
        <f t="shared" si="6"/>
        <v>1.0335648148148148E-2</v>
      </c>
      <c r="L36" s="67">
        <v>3.4062500000000002E-2</v>
      </c>
      <c r="M36" s="67">
        <f t="shared" si="7"/>
        <v>2.2453703703703705E-2</v>
      </c>
      <c r="N36" s="67">
        <v>5.1770833333333328E-2</v>
      </c>
      <c r="O36" s="67">
        <f t="shared" si="8"/>
        <v>1.7708333333333326E-2</v>
      </c>
      <c r="P36" s="67">
        <f t="shared" si="9"/>
        <v>5.049768518518518E-2</v>
      </c>
      <c r="Q36" s="59">
        <v>5.049768518518518E-2</v>
      </c>
      <c r="V36" t="s">
        <v>153</v>
      </c>
    </row>
    <row r="37" spans="1:22">
      <c r="A37" s="6">
        <v>15</v>
      </c>
      <c r="B37" s="3">
        <v>74</v>
      </c>
      <c r="C37" s="2" t="s">
        <v>121</v>
      </c>
      <c r="D37" s="2" t="s">
        <v>7</v>
      </c>
      <c r="E37" s="2" t="s">
        <v>5</v>
      </c>
      <c r="F37" s="3" t="s">
        <v>49</v>
      </c>
      <c r="G37" s="2" t="s">
        <v>127</v>
      </c>
      <c r="H37" s="2" t="s">
        <v>128</v>
      </c>
      <c r="I37" s="67">
        <v>3.125000000000001E-3</v>
      </c>
      <c r="J37" s="67">
        <v>2.1307870370370369E-2</v>
      </c>
      <c r="K37" s="67">
        <f t="shared" si="6"/>
        <v>1.818287037037037E-2</v>
      </c>
      <c r="L37" s="67">
        <v>4.4178240740740747E-2</v>
      </c>
      <c r="M37" s="67">
        <f t="shared" si="7"/>
        <v>2.2870370370370378E-2</v>
      </c>
      <c r="N37" s="67">
        <v>5.4189814814814809E-2</v>
      </c>
      <c r="O37" s="67">
        <f t="shared" si="8"/>
        <v>1.0011574074074058E-2</v>
      </c>
      <c r="P37" s="67">
        <f t="shared" si="9"/>
        <v>5.1064814814814806E-2</v>
      </c>
      <c r="Q37" s="59">
        <v>5.1064814814814806E-2</v>
      </c>
      <c r="V37" t="s">
        <v>153</v>
      </c>
    </row>
    <row r="38" spans="1:22">
      <c r="A38" s="6">
        <v>16</v>
      </c>
      <c r="B38" s="3">
        <v>3</v>
      </c>
      <c r="C38" s="2" t="s">
        <v>122</v>
      </c>
      <c r="D38" s="2" t="s">
        <v>148</v>
      </c>
      <c r="E38" s="2" t="s">
        <v>5</v>
      </c>
      <c r="F38" s="3" t="s">
        <v>49</v>
      </c>
      <c r="G38" s="2" t="s">
        <v>219</v>
      </c>
      <c r="H38" s="2"/>
      <c r="I38" s="67">
        <v>2.3148148148148146E-4</v>
      </c>
      <c r="J38" s="67">
        <v>1.1898148148148149E-2</v>
      </c>
      <c r="K38" s="67">
        <f t="shared" si="6"/>
        <v>1.1666666666666667E-2</v>
      </c>
      <c r="L38" s="67">
        <v>4.0729166666666664E-2</v>
      </c>
      <c r="M38" s="67">
        <f t="shared" si="7"/>
        <v>2.8831018518518513E-2</v>
      </c>
      <c r="N38" s="67">
        <v>5.1898148148148145E-2</v>
      </c>
      <c r="O38" s="67">
        <f t="shared" si="8"/>
        <v>1.1168981481481486E-2</v>
      </c>
      <c r="P38" s="67">
        <f t="shared" si="9"/>
        <v>5.1666666666666666E-2</v>
      </c>
      <c r="Q38" s="59">
        <v>5.1666666666666666E-2</v>
      </c>
      <c r="V38" t="s">
        <v>153</v>
      </c>
    </row>
    <row r="39" spans="1:22">
      <c r="A39" s="6">
        <v>17</v>
      </c>
      <c r="B39" s="3">
        <v>4</v>
      </c>
      <c r="C39" s="2" t="s">
        <v>207</v>
      </c>
      <c r="D39" s="2" t="s">
        <v>7</v>
      </c>
      <c r="E39" s="2" t="s">
        <v>15</v>
      </c>
      <c r="F39" s="3" t="s">
        <v>49</v>
      </c>
      <c r="G39" s="2" t="s">
        <v>220</v>
      </c>
      <c r="H39" s="2"/>
      <c r="I39" s="67">
        <v>3.4722222222222218E-4</v>
      </c>
      <c r="J39" s="67">
        <v>1.7476851851851851E-2</v>
      </c>
      <c r="K39" s="67">
        <f t="shared" si="6"/>
        <v>1.712962962962963E-2</v>
      </c>
      <c r="L39" s="67">
        <v>4.4560185185185182E-2</v>
      </c>
      <c r="M39" s="67">
        <f t="shared" si="7"/>
        <v>2.7083333333333331E-2</v>
      </c>
      <c r="N39" s="67">
        <v>5.6215277777777774E-2</v>
      </c>
      <c r="O39" s="67">
        <f t="shared" si="8"/>
        <v>1.1655092592592592E-2</v>
      </c>
      <c r="P39" s="67">
        <f t="shared" si="9"/>
        <v>5.5868055555555553E-2</v>
      </c>
      <c r="Q39" s="59">
        <v>5.5868055555555553E-2</v>
      </c>
      <c r="V39" t="s">
        <v>153</v>
      </c>
    </row>
    <row r="40" spans="1:22">
      <c r="A40" s="6">
        <v>18</v>
      </c>
      <c r="B40" s="3">
        <v>5</v>
      </c>
      <c r="C40" s="2" t="s">
        <v>142</v>
      </c>
      <c r="D40" s="2" t="s">
        <v>25</v>
      </c>
      <c r="E40" s="2" t="s">
        <v>5</v>
      </c>
      <c r="F40" s="3" t="s">
        <v>49</v>
      </c>
      <c r="G40" s="2" t="s">
        <v>221</v>
      </c>
      <c r="H40" s="2"/>
      <c r="I40" s="67">
        <v>4.6296296296296293E-4</v>
      </c>
      <c r="J40" s="67">
        <v>1.7407407407407406E-2</v>
      </c>
      <c r="K40" s="67">
        <f t="shared" si="6"/>
        <v>1.6944444444444443E-2</v>
      </c>
      <c r="L40" s="67">
        <v>5.5254629629629626E-2</v>
      </c>
      <c r="M40" s="67">
        <f t="shared" si="7"/>
        <v>3.784722222222222E-2</v>
      </c>
      <c r="N40" s="67">
        <v>7.2013888888888891E-2</v>
      </c>
      <c r="O40" s="67">
        <f t="shared" si="8"/>
        <v>1.6759259259259272E-2</v>
      </c>
      <c r="P40" s="67">
        <f t="shared" si="9"/>
        <v>7.1550925925925934E-2</v>
      </c>
      <c r="Q40" s="59">
        <v>7.1550925925925934E-2</v>
      </c>
      <c r="V40" t="s">
        <v>153</v>
      </c>
    </row>
    <row r="41" spans="1:22">
      <c r="A41" s="6">
        <v>19</v>
      </c>
      <c r="B41" s="3">
        <v>10</v>
      </c>
      <c r="C41" s="2" t="s">
        <v>18</v>
      </c>
      <c r="D41" s="2" t="s">
        <v>4</v>
      </c>
      <c r="E41" s="2" t="s">
        <v>5</v>
      </c>
      <c r="F41" s="3" t="s">
        <v>49</v>
      </c>
      <c r="G41" s="2" t="s">
        <v>229</v>
      </c>
      <c r="H41" s="2" t="s">
        <v>230</v>
      </c>
      <c r="I41" s="67">
        <v>1.0416666666666664E-3</v>
      </c>
      <c r="J41" s="67">
        <v>8.3333333333333332E-3</v>
      </c>
      <c r="K41" s="67">
        <f t="shared" si="6"/>
        <v>7.2916666666666668E-3</v>
      </c>
      <c r="L41" s="67" t="s">
        <v>112</v>
      </c>
      <c r="M41" s="67"/>
      <c r="N41" s="2"/>
      <c r="O41" s="2"/>
      <c r="P41" s="67" t="s">
        <v>112</v>
      </c>
      <c r="Q41" s="59" t="s">
        <v>112</v>
      </c>
      <c r="V41" t="s">
        <v>153</v>
      </c>
    </row>
    <row r="42" spans="1:22">
      <c r="A42" s="6">
        <v>20</v>
      </c>
      <c r="B42" s="3">
        <v>15</v>
      </c>
      <c r="C42" s="2" t="s">
        <v>208</v>
      </c>
      <c r="D42" s="2" t="s">
        <v>14</v>
      </c>
      <c r="E42" s="2" t="s">
        <v>5</v>
      </c>
      <c r="F42" s="3" t="s">
        <v>49</v>
      </c>
      <c r="G42" s="2" t="s">
        <v>235</v>
      </c>
      <c r="H42" s="2"/>
      <c r="I42" s="67">
        <v>1.6203703703703699E-3</v>
      </c>
      <c r="J42" s="67">
        <v>1.4722222222222222E-2</v>
      </c>
      <c r="K42" s="67">
        <f t="shared" si="6"/>
        <v>1.3101851851851852E-2</v>
      </c>
      <c r="L42" s="67">
        <v>2.2175925925925929E-2</v>
      </c>
      <c r="M42" s="67"/>
      <c r="N42" s="67">
        <v>2.8530092592592593E-2</v>
      </c>
      <c r="O42" s="2"/>
      <c r="P42" s="67" t="s">
        <v>209</v>
      </c>
      <c r="Q42" s="59" t="s">
        <v>209</v>
      </c>
      <c r="V42" t="s">
        <v>153</v>
      </c>
    </row>
    <row r="43" spans="1:22">
      <c r="A43" s="3"/>
      <c r="B43" s="6"/>
      <c r="C43" s="5"/>
      <c r="D43" s="5"/>
      <c r="E43" s="5"/>
      <c r="F43" s="5"/>
      <c r="G43" s="5"/>
      <c r="H43" s="5"/>
      <c r="I43" s="2"/>
      <c r="J43" s="3"/>
      <c r="K43" s="2"/>
      <c r="L43" s="5"/>
      <c r="M43" s="5"/>
      <c r="N43" s="5"/>
      <c r="O43" s="2"/>
      <c r="P43" s="2"/>
      <c r="Q43" s="59"/>
      <c r="V43" t="s">
        <v>153</v>
      </c>
    </row>
    <row r="44" spans="1:22">
      <c r="A44" s="3"/>
      <c r="B44" s="6"/>
      <c r="C44" s="5"/>
      <c r="D44" s="9" t="s">
        <v>136</v>
      </c>
      <c r="E44" s="7"/>
      <c r="F44" s="10" t="s">
        <v>52</v>
      </c>
      <c r="G44" s="5"/>
      <c r="H44" s="5"/>
      <c r="I44" s="2"/>
      <c r="J44" s="5"/>
      <c r="K44" s="2"/>
      <c r="L44" s="5"/>
      <c r="M44" s="5"/>
      <c r="N44" s="5"/>
      <c r="O44" s="2"/>
      <c r="P44" s="2"/>
      <c r="Q44" s="59"/>
      <c r="V44" t="s">
        <v>153</v>
      </c>
    </row>
    <row r="45" spans="1:22">
      <c r="A45" s="6">
        <v>1</v>
      </c>
      <c r="B45" s="3">
        <v>47</v>
      </c>
      <c r="C45" s="2" t="s">
        <v>203</v>
      </c>
      <c r="D45" s="2" t="s">
        <v>118</v>
      </c>
      <c r="E45" s="2" t="s">
        <v>204</v>
      </c>
      <c r="F45" s="3" t="s">
        <v>52</v>
      </c>
      <c r="G45" s="2" t="s">
        <v>247</v>
      </c>
      <c r="H45" s="2" t="s">
        <v>248</v>
      </c>
      <c r="I45" s="67">
        <v>2.6620370370370374E-3</v>
      </c>
      <c r="J45" s="67">
        <v>1.3692129629629629E-2</v>
      </c>
      <c r="K45" s="67">
        <f>J45-I45</f>
        <v>1.1030092592592591E-2</v>
      </c>
      <c r="L45" s="67">
        <v>4.027777777777778E-2</v>
      </c>
      <c r="M45" s="67">
        <f t="shared" ref="M45" si="10">L45-J45</f>
        <v>2.658564814814815E-2</v>
      </c>
      <c r="N45" s="67">
        <v>5.1481481481481482E-2</v>
      </c>
      <c r="O45" s="67">
        <f t="shared" ref="O45" si="11">P45-M45-K45</f>
        <v>1.1203703703703702E-2</v>
      </c>
      <c r="P45" s="67">
        <f>N45-I45</f>
        <v>4.8819444444444443E-2</v>
      </c>
      <c r="Q45" s="59">
        <v>4.8819444444444443E-2</v>
      </c>
      <c r="V45" t="s">
        <v>153</v>
      </c>
    </row>
    <row r="46" spans="1:22">
      <c r="A46" s="3"/>
      <c r="B46" s="6"/>
      <c r="C46" s="5"/>
      <c r="D46" s="5"/>
      <c r="E46" s="5"/>
      <c r="F46" s="5"/>
      <c r="G46" s="6"/>
      <c r="H46" s="5"/>
      <c r="I46" s="2"/>
      <c r="J46" s="3"/>
      <c r="K46" s="2"/>
      <c r="L46" s="5"/>
      <c r="M46" s="5"/>
      <c r="N46" s="5"/>
      <c r="O46" s="2"/>
      <c r="P46" s="2"/>
      <c r="Q46" s="59"/>
      <c r="V46" t="s">
        <v>153</v>
      </c>
    </row>
    <row r="47" spans="1:22">
      <c r="A47" s="3"/>
      <c r="B47" s="6"/>
      <c r="C47" s="5"/>
      <c r="D47" s="9" t="s">
        <v>65</v>
      </c>
      <c r="E47" s="7"/>
      <c r="F47" s="10" t="s">
        <v>38</v>
      </c>
      <c r="G47" s="5"/>
      <c r="H47" s="5"/>
      <c r="I47" s="2"/>
      <c r="J47" s="3"/>
      <c r="K47" s="2"/>
      <c r="L47" s="5"/>
      <c r="M47" s="5"/>
      <c r="N47" s="5"/>
      <c r="O47" s="2"/>
      <c r="P47" s="2"/>
      <c r="Q47" s="59"/>
      <c r="V47" t="s">
        <v>153</v>
      </c>
    </row>
    <row r="48" spans="1:22">
      <c r="A48" s="3">
        <v>1</v>
      </c>
      <c r="B48" s="3">
        <v>55</v>
      </c>
      <c r="C48" s="2" t="s">
        <v>169</v>
      </c>
      <c r="D48" s="2" t="s">
        <v>170</v>
      </c>
      <c r="E48" s="2" t="s">
        <v>5</v>
      </c>
      <c r="F48" s="3" t="s">
        <v>38</v>
      </c>
      <c r="G48" s="2" t="s">
        <v>250</v>
      </c>
      <c r="H48" s="2" t="s">
        <v>225</v>
      </c>
      <c r="I48" s="67">
        <v>2.8935185185185192E-3</v>
      </c>
      <c r="J48" s="67">
        <v>1.0995370370370371E-2</v>
      </c>
      <c r="K48" s="67">
        <f>J48-I48</f>
        <v>8.1018518518518514E-3</v>
      </c>
      <c r="L48" s="67">
        <v>4.4756944444444446E-2</v>
      </c>
      <c r="M48" s="67">
        <f t="shared" ref="M48" si="12">L48-J48</f>
        <v>3.3761574074074076E-2</v>
      </c>
      <c r="N48" s="67">
        <v>5.7731481481481474E-2</v>
      </c>
      <c r="O48" s="67">
        <f t="shared" ref="O48" si="13">P48-M48-K48</f>
        <v>1.2974537037037029E-2</v>
      </c>
      <c r="P48" s="67">
        <f>N48-I48</f>
        <v>5.4837962962962956E-2</v>
      </c>
      <c r="Q48" s="59">
        <v>5.4837962962962956E-2</v>
      </c>
      <c r="V48" t="s">
        <v>153</v>
      </c>
    </row>
    <row r="49" spans="1:22">
      <c r="A49" s="3"/>
      <c r="B49" s="3"/>
      <c r="C49" s="2"/>
      <c r="D49" s="2"/>
      <c r="E49" s="2"/>
      <c r="F49" s="3"/>
      <c r="G49" s="2"/>
      <c r="H49" s="5"/>
      <c r="I49" s="2"/>
      <c r="J49" s="3"/>
      <c r="K49" s="2"/>
      <c r="L49" s="5"/>
      <c r="M49" s="5"/>
      <c r="N49" s="5"/>
      <c r="O49" s="2"/>
      <c r="P49" s="2"/>
      <c r="Q49" s="59"/>
      <c r="V49" t="s">
        <v>153</v>
      </c>
    </row>
    <row r="50" spans="1:22">
      <c r="A50" s="3"/>
      <c r="B50" s="6"/>
      <c r="C50" s="5"/>
      <c r="D50" s="9" t="s">
        <v>66</v>
      </c>
      <c r="E50" s="7"/>
      <c r="F50" s="10" t="s">
        <v>41</v>
      </c>
      <c r="G50" s="5"/>
      <c r="H50" s="5"/>
      <c r="I50" s="2"/>
      <c r="J50" s="3"/>
      <c r="K50" s="2"/>
      <c r="L50" s="5"/>
      <c r="M50" s="5"/>
      <c r="N50" s="5"/>
      <c r="O50" s="2"/>
      <c r="P50" s="2"/>
      <c r="Q50" s="59"/>
      <c r="V50" t="s">
        <v>153</v>
      </c>
    </row>
    <row r="51" spans="1:22">
      <c r="A51" s="3">
        <v>1</v>
      </c>
      <c r="B51" s="3">
        <v>14</v>
      </c>
      <c r="C51" s="2" t="s">
        <v>144</v>
      </c>
      <c r="D51" s="2" t="s">
        <v>143</v>
      </c>
      <c r="E51" s="2" t="s">
        <v>145</v>
      </c>
      <c r="F51" s="3" t="s">
        <v>41</v>
      </c>
      <c r="G51" s="2" t="s">
        <v>234</v>
      </c>
      <c r="H51" s="5"/>
      <c r="I51" s="67">
        <v>1.5046296296296292E-3</v>
      </c>
      <c r="J51" s="67">
        <v>1.7465277777777777E-2</v>
      </c>
      <c r="K51" s="67">
        <f>J51-I51</f>
        <v>1.5960648148148147E-2</v>
      </c>
      <c r="L51" s="67">
        <v>5.5266203703703699E-2</v>
      </c>
      <c r="M51" s="67">
        <f t="shared" ref="M51" si="14">L51-J51</f>
        <v>3.7800925925925918E-2</v>
      </c>
      <c r="N51" s="67">
        <v>7.2222222222222229E-2</v>
      </c>
      <c r="O51" s="67">
        <f t="shared" ref="O51" si="15">P51-M51-K51</f>
        <v>1.695601851851853E-2</v>
      </c>
      <c r="P51" s="67">
        <f>N51-I51</f>
        <v>7.0717592592592596E-2</v>
      </c>
      <c r="Q51" s="60">
        <v>7.0717592592592596E-2</v>
      </c>
      <c r="V51" t="s">
        <v>153</v>
      </c>
    </row>
    <row r="52" spans="1:22">
      <c r="A52" s="3"/>
      <c r="B52" s="3"/>
      <c r="C52" s="2"/>
      <c r="D52" s="2"/>
      <c r="E52" s="2"/>
      <c r="F52" s="3"/>
      <c r="G52" s="2"/>
      <c r="H52" s="5"/>
      <c r="I52" s="2"/>
      <c r="J52" s="3"/>
      <c r="K52" s="2"/>
      <c r="L52" s="2"/>
      <c r="M52" s="2"/>
      <c r="N52" s="2"/>
      <c r="O52" s="2"/>
      <c r="P52" s="2"/>
      <c r="Q52" s="60"/>
      <c r="V52" t="s">
        <v>153</v>
      </c>
    </row>
    <row r="53" spans="1:22">
      <c r="A53" s="3"/>
      <c r="B53" s="6"/>
      <c r="C53" s="6"/>
      <c r="D53" s="9" t="s">
        <v>67</v>
      </c>
      <c r="E53" s="7"/>
      <c r="F53" s="10" t="s">
        <v>44</v>
      </c>
      <c r="G53" s="5"/>
      <c r="H53" s="5"/>
      <c r="I53" s="2"/>
      <c r="J53" s="3"/>
      <c r="K53" s="2"/>
      <c r="L53" s="5"/>
      <c r="M53" s="2"/>
      <c r="N53" s="5"/>
      <c r="O53" s="2"/>
      <c r="P53" s="2"/>
      <c r="Q53" s="59"/>
      <c r="V53" t="s">
        <v>153</v>
      </c>
    </row>
    <row r="54" spans="1:22">
      <c r="A54" s="6">
        <v>1</v>
      </c>
      <c r="B54" s="3">
        <v>33</v>
      </c>
      <c r="C54" s="2" t="s">
        <v>169</v>
      </c>
      <c r="D54" s="2" t="s">
        <v>171</v>
      </c>
      <c r="E54" s="2" t="s">
        <v>5</v>
      </c>
      <c r="F54" s="3" t="s">
        <v>44</v>
      </c>
      <c r="G54" s="2" t="s">
        <v>245</v>
      </c>
      <c r="H54" s="2" t="s">
        <v>225</v>
      </c>
      <c r="I54" s="67">
        <v>2.4305555555555556E-3</v>
      </c>
      <c r="J54" s="67">
        <v>9.6296296296296303E-3</v>
      </c>
      <c r="K54" s="67">
        <f>J54-I54</f>
        <v>7.1990740740740747E-3</v>
      </c>
      <c r="L54" s="67">
        <v>3.6319444444444439E-2</v>
      </c>
      <c r="M54" s="67">
        <f t="shared" ref="M54" si="16">L54-J54</f>
        <v>2.6689814814814809E-2</v>
      </c>
      <c r="N54" s="67">
        <v>5.0798611111111114E-2</v>
      </c>
      <c r="O54" s="67">
        <f t="shared" ref="O54" si="17">P54-M54-K54</f>
        <v>1.4479166666666677E-2</v>
      </c>
      <c r="P54" s="67">
        <f>N54-I54</f>
        <v>4.836805555555556E-2</v>
      </c>
      <c r="Q54" s="59">
        <v>4.836805555555556E-2</v>
      </c>
      <c r="V54" t="s">
        <v>153</v>
      </c>
    </row>
    <row r="55" spans="1:22">
      <c r="A55" s="3"/>
      <c r="B55" s="6"/>
      <c r="C55" s="6"/>
      <c r="D55" s="9"/>
      <c r="E55" s="7"/>
      <c r="F55" s="10"/>
      <c r="G55" s="10"/>
      <c r="H55" s="5"/>
      <c r="I55" s="2"/>
      <c r="J55" s="3"/>
      <c r="K55" s="2"/>
      <c r="L55" s="5"/>
      <c r="M55" s="2"/>
      <c r="N55" s="5"/>
      <c r="O55" s="2"/>
      <c r="P55" s="2"/>
      <c r="Q55" s="59"/>
      <c r="V55" t="s">
        <v>153</v>
      </c>
    </row>
    <row r="56" spans="1:22">
      <c r="A56" s="3"/>
      <c r="B56" s="6"/>
      <c r="C56" s="5"/>
      <c r="D56" s="9" t="s">
        <v>68</v>
      </c>
      <c r="E56" s="7"/>
      <c r="F56" s="10" t="s">
        <v>47</v>
      </c>
      <c r="G56" s="5"/>
      <c r="H56" s="5"/>
      <c r="I56" s="2"/>
      <c r="J56" s="3"/>
      <c r="K56" s="2"/>
      <c r="L56" s="5"/>
      <c r="M56" s="2"/>
      <c r="N56" s="5"/>
      <c r="O56" s="2"/>
      <c r="P56" s="2"/>
      <c r="Q56" s="59"/>
      <c r="V56" t="s">
        <v>153</v>
      </c>
    </row>
    <row r="57" spans="1:22">
      <c r="A57" s="3">
        <v>1</v>
      </c>
      <c r="B57" s="3">
        <v>8</v>
      </c>
      <c r="C57" s="2" t="s">
        <v>172</v>
      </c>
      <c r="D57" s="2" t="s">
        <v>173</v>
      </c>
      <c r="E57" s="2" t="s">
        <v>5</v>
      </c>
      <c r="F57" s="3" t="s">
        <v>47</v>
      </c>
      <c r="G57" s="2" t="s">
        <v>226</v>
      </c>
      <c r="H57" s="2" t="s">
        <v>227</v>
      </c>
      <c r="I57" s="67">
        <v>8.1018518518518505E-4</v>
      </c>
      <c r="J57" s="67">
        <v>8.9004629629629625E-3</v>
      </c>
      <c r="K57" s="67">
        <f t="shared" ref="K57:K58" si="18">J57-I57</f>
        <v>8.0902777777777778E-3</v>
      </c>
      <c r="L57" s="67">
        <v>3.6134259259259262E-2</v>
      </c>
      <c r="M57" s="67">
        <f t="shared" ref="M57:M58" si="19">L57-J57</f>
        <v>2.7233796296296298E-2</v>
      </c>
      <c r="N57" s="67">
        <v>4.7569444444444442E-2</v>
      </c>
      <c r="O57" s="67">
        <f t="shared" ref="O57:O58" si="20">P57-M57-K57</f>
        <v>1.1435185185185182E-2</v>
      </c>
      <c r="P57" s="67">
        <f>N57-I57</f>
        <v>4.6759259259259257E-2</v>
      </c>
      <c r="Q57" s="59">
        <v>4.6759259259259257E-2</v>
      </c>
      <c r="V57" t="s">
        <v>153</v>
      </c>
    </row>
    <row r="58" spans="1:22">
      <c r="A58" s="3">
        <v>2</v>
      </c>
      <c r="B58" s="3">
        <v>91</v>
      </c>
      <c r="C58" s="2" t="s">
        <v>174</v>
      </c>
      <c r="D58" s="2" t="s">
        <v>175</v>
      </c>
      <c r="E58" s="2" t="s">
        <v>106</v>
      </c>
      <c r="F58" s="3" t="s">
        <v>47</v>
      </c>
      <c r="G58" s="3" t="s">
        <v>256</v>
      </c>
      <c r="H58" s="2" t="s">
        <v>257</v>
      </c>
      <c r="I58" s="67">
        <v>3.7037037037037056E-3</v>
      </c>
      <c r="J58" s="67">
        <v>1.1875000000000002E-2</v>
      </c>
      <c r="K58" s="67">
        <f t="shared" si="18"/>
        <v>8.1712962962962963E-3</v>
      </c>
      <c r="L58" s="67">
        <v>4.1956018518518517E-2</v>
      </c>
      <c r="M58" s="67">
        <f t="shared" si="19"/>
        <v>3.0081018518518514E-2</v>
      </c>
      <c r="N58" s="67">
        <v>5.4375E-2</v>
      </c>
      <c r="O58" s="67">
        <f t="shared" si="20"/>
        <v>1.2418981481481487E-2</v>
      </c>
      <c r="P58" s="67">
        <f>N58-I58</f>
        <v>5.0671296296296298E-2</v>
      </c>
      <c r="Q58" s="59">
        <v>5.0671296296296298E-2</v>
      </c>
      <c r="V58" t="s">
        <v>153</v>
      </c>
    </row>
    <row r="59" spans="1:22">
      <c r="A59" s="3"/>
      <c r="B59" s="3"/>
      <c r="C59" s="2"/>
      <c r="D59" s="2"/>
      <c r="E59" s="2"/>
      <c r="F59" s="3"/>
      <c r="G59" s="2"/>
      <c r="H59" s="5"/>
      <c r="I59" s="2"/>
      <c r="J59" s="3"/>
      <c r="K59" s="2"/>
      <c r="L59" s="5"/>
      <c r="M59" s="2"/>
      <c r="N59" s="5"/>
      <c r="O59" s="2"/>
      <c r="P59" s="2"/>
      <c r="Q59" s="59"/>
      <c r="V59" t="s">
        <v>153</v>
      </c>
    </row>
    <row r="60" spans="1:22">
      <c r="A60" s="3"/>
      <c r="B60" s="6"/>
      <c r="C60" s="6"/>
      <c r="D60" s="9" t="s">
        <v>69</v>
      </c>
      <c r="E60" s="7"/>
      <c r="F60" s="10" t="s">
        <v>50</v>
      </c>
      <c r="G60" s="5"/>
      <c r="H60" s="5"/>
      <c r="I60" s="2"/>
      <c r="J60" s="3"/>
      <c r="K60" s="2"/>
      <c r="L60" s="5"/>
      <c r="M60" s="2"/>
      <c r="N60" s="5"/>
      <c r="O60" s="2"/>
      <c r="P60" s="2"/>
      <c r="Q60" s="59"/>
      <c r="V60" t="s">
        <v>153</v>
      </c>
    </row>
    <row r="61" spans="1:22" ht="15" customHeight="1">
      <c r="A61" s="6">
        <v>1</v>
      </c>
      <c r="B61" s="3">
        <v>1</v>
      </c>
      <c r="C61" s="2" t="s">
        <v>176</v>
      </c>
      <c r="D61" s="2" t="s">
        <v>177</v>
      </c>
      <c r="E61" s="2" t="s">
        <v>5</v>
      </c>
      <c r="F61" s="3" t="s">
        <v>50</v>
      </c>
      <c r="G61" s="2" t="s">
        <v>217</v>
      </c>
      <c r="H61" s="2"/>
      <c r="I61" s="67">
        <v>0</v>
      </c>
      <c r="J61" s="67">
        <v>9.3171296296296283E-3</v>
      </c>
      <c r="K61" s="67">
        <f t="shared" ref="K61:K66" si="21">J61-I61</f>
        <v>9.3171296296296283E-3</v>
      </c>
      <c r="L61" s="67">
        <v>3.3032407407407406E-2</v>
      </c>
      <c r="M61" s="67">
        <f t="shared" ref="M61:M66" si="22">L61-J61</f>
        <v>2.371527777777778E-2</v>
      </c>
      <c r="N61" s="67">
        <v>4.4259259259259255E-2</v>
      </c>
      <c r="O61" s="67">
        <f t="shared" ref="O61:O66" si="23">P61-M61-K61</f>
        <v>1.1226851851851847E-2</v>
      </c>
      <c r="P61" s="67">
        <f t="shared" ref="P61:P66" si="24">N61-I61</f>
        <v>4.4259259259259255E-2</v>
      </c>
      <c r="Q61" s="59">
        <v>4.4259259259259255E-2</v>
      </c>
      <c r="V61" t="s">
        <v>153</v>
      </c>
    </row>
    <row r="62" spans="1:22">
      <c r="A62" s="6">
        <v>2</v>
      </c>
      <c r="B62" s="3">
        <v>2</v>
      </c>
      <c r="C62" s="2" t="s">
        <v>147</v>
      </c>
      <c r="D62" s="2" t="s">
        <v>146</v>
      </c>
      <c r="E62" s="2" t="s">
        <v>5</v>
      </c>
      <c r="F62" s="3" t="s">
        <v>50</v>
      </c>
      <c r="G62" s="2" t="s">
        <v>218</v>
      </c>
      <c r="H62" s="2"/>
      <c r="I62" s="67">
        <v>1.1574074074074073E-4</v>
      </c>
      <c r="J62" s="67">
        <v>9.7222222222222224E-3</v>
      </c>
      <c r="K62" s="67">
        <f t="shared" si="21"/>
        <v>9.6064814814814815E-3</v>
      </c>
      <c r="L62" s="67">
        <v>3.4722222222222224E-2</v>
      </c>
      <c r="M62" s="67">
        <f t="shared" si="22"/>
        <v>2.5000000000000001E-2</v>
      </c>
      <c r="N62" s="67">
        <v>4.5937499999999999E-2</v>
      </c>
      <c r="O62" s="67">
        <f t="shared" si="23"/>
        <v>1.1215277777777774E-2</v>
      </c>
      <c r="P62" s="67">
        <f t="shared" si="24"/>
        <v>4.5821759259259257E-2</v>
      </c>
      <c r="Q62" s="59">
        <v>4.5821759259259257E-2</v>
      </c>
      <c r="V62" t="s">
        <v>153</v>
      </c>
    </row>
    <row r="63" spans="1:22">
      <c r="A63" s="6">
        <v>3</v>
      </c>
      <c r="B63" s="3">
        <v>44</v>
      </c>
      <c r="C63" s="2" t="s">
        <v>151</v>
      </c>
      <c r="D63" s="2" t="s">
        <v>119</v>
      </c>
      <c r="E63" s="2" t="s">
        <v>5</v>
      </c>
      <c r="F63" s="3" t="s">
        <v>50</v>
      </c>
      <c r="G63" s="2" t="s">
        <v>246</v>
      </c>
      <c r="H63" s="2"/>
      <c r="I63" s="67">
        <v>2.5462962962962965E-3</v>
      </c>
      <c r="J63" s="67">
        <v>1.1377314814814814E-2</v>
      </c>
      <c r="K63" s="67">
        <f t="shared" si="21"/>
        <v>8.8310185185185176E-3</v>
      </c>
      <c r="L63" s="67">
        <v>3.8182870370370374E-2</v>
      </c>
      <c r="M63" s="67">
        <f t="shared" si="22"/>
        <v>2.6805555555555562E-2</v>
      </c>
      <c r="N63" s="67">
        <v>5.1192129629629629E-2</v>
      </c>
      <c r="O63" s="67">
        <f t="shared" si="23"/>
        <v>1.3009259259259253E-2</v>
      </c>
      <c r="P63" s="67">
        <f t="shared" si="24"/>
        <v>4.8645833333333333E-2</v>
      </c>
      <c r="Q63" s="59">
        <v>4.8645833333333333E-2</v>
      </c>
      <c r="V63" t="s">
        <v>153</v>
      </c>
    </row>
    <row r="64" spans="1:22">
      <c r="A64" s="6">
        <v>4</v>
      </c>
      <c r="B64" s="3">
        <v>17</v>
      </c>
      <c r="C64" s="2" t="s">
        <v>178</v>
      </c>
      <c r="D64" s="2" t="s">
        <v>24</v>
      </c>
      <c r="E64" s="2" t="s">
        <v>179</v>
      </c>
      <c r="F64" s="3" t="s">
        <v>50</v>
      </c>
      <c r="G64" s="2" t="s">
        <v>238</v>
      </c>
      <c r="H64" s="2"/>
      <c r="I64" s="67">
        <v>1.8518518518518513E-3</v>
      </c>
      <c r="J64" s="67">
        <v>1.3148148148148147E-2</v>
      </c>
      <c r="K64" s="67">
        <f t="shared" si="21"/>
        <v>1.1296296296296296E-2</v>
      </c>
      <c r="L64" s="67">
        <v>4.0520833333333332E-2</v>
      </c>
      <c r="M64" s="67">
        <f t="shared" si="22"/>
        <v>2.7372685185185187E-2</v>
      </c>
      <c r="N64" s="67">
        <v>5.3506944444444447E-2</v>
      </c>
      <c r="O64" s="67">
        <f t="shared" si="23"/>
        <v>1.298611111111111E-2</v>
      </c>
      <c r="P64" s="67">
        <f t="shared" si="24"/>
        <v>5.1655092592592593E-2</v>
      </c>
      <c r="Q64" s="59">
        <v>5.1655092592592593E-2</v>
      </c>
      <c r="V64" t="s">
        <v>153</v>
      </c>
    </row>
    <row r="65" spans="1:22">
      <c r="A65" s="6">
        <v>5</v>
      </c>
      <c r="B65" s="3">
        <v>90</v>
      </c>
      <c r="C65" s="2" t="s">
        <v>181</v>
      </c>
      <c r="D65" s="2" t="s">
        <v>180</v>
      </c>
      <c r="E65" s="2" t="s">
        <v>15</v>
      </c>
      <c r="F65" s="3" t="s">
        <v>50</v>
      </c>
      <c r="G65" s="5" t="s">
        <v>255</v>
      </c>
      <c r="H65" s="5" t="s">
        <v>262</v>
      </c>
      <c r="I65" s="67">
        <v>3.5879629629629647E-3</v>
      </c>
      <c r="J65" s="67">
        <v>1.8541666666666668E-2</v>
      </c>
      <c r="K65" s="67">
        <f t="shared" si="21"/>
        <v>1.4953703703703703E-2</v>
      </c>
      <c r="L65" s="67">
        <v>3.8981481481481485E-2</v>
      </c>
      <c r="M65" s="67">
        <f t="shared" si="22"/>
        <v>2.0439814814814817E-2</v>
      </c>
      <c r="N65" s="67">
        <v>5.6412037037037038E-2</v>
      </c>
      <c r="O65" s="67">
        <f t="shared" si="23"/>
        <v>1.7430555555555546E-2</v>
      </c>
      <c r="P65" s="67">
        <f t="shared" si="24"/>
        <v>5.2824074074074072E-2</v>
      </c>
      <c r="Q65" s="59">
        <v>5.2824074074074072E-2</v>
      </c>
      <c r="V65" t="s">
        <v>153</v>
      </c>
    </row>
    <row r="66" spans="1:22">
      <c r="A66" s="6">
        <v>6</v>
      </c>
      <c r="B66" s="3">
        <v>16</v>
      </c>
      <c r="C66" s="2" t="s">
        <v>182</v>
      </c>
      <c r="D66" s="2" t="s">
        <v>146</v>
      </c>
      <c r="E66" s="2" t="s">
        <v>5</v>
      </c>
      <c r="F66" s="3" t="s">
        <v>50</v>
      </c>
      <c r="G66" s="2" t="s">
        <v>236</v>
      </c>
      <c r="H66" s="2" t="s">
        <v>237</v>
      </c>
      <c r="I66" s="67">
        <v>1.7361111111111106E-3</v>
      </c>
      <c r="J66" s="67">
        <v>1.726851851851852E-2</v>
      </c>
      <c r="K66" s="67">
        <f t="shared" si="21"/>
        <v>1.553240740740741E-2</v>
      </c>
      <c r="L66" s="67">
        <v>5.3518518518518521E-2</v>
      </c>
      <c r="M66" s="67">
        <f t="shared" si="22"/>
        <v>3.6250000000000004E-2</v>
      </c>
      <c r="N66" s="67">
        <v>7.3391203703703708E-2</v>
      </c>
      <c r="O66" s="67">
        <f t="shared" si="23"/>
        <v>1.9872685185185188E-2</v>
      </c>
      <c r="P66" s="67">
        <f t="shared" si="24"/>
        <v>7.1655092592592604E-2</v>
      </c>
      <c r="Q66" s="59">
        <v>7.1655092592592604E-2</v>
      </c>
      <c r="V66" t="s">
        <v>153</v>
      </c>
    </row>
    <row r="67" spans="1:22">
      <c r="A67" s="6">
        <v>7</v>
      </c>
      <c r="B67" s="3">
        <v>77</v>
      </c>
      <c r="C67" s="2" t="s">
        <v>150</v>
      </c>
      <c r="D67" s="2" t="s">
        <v>12</v>
      </c>
      <c r="E67" s="2" t="s">
        <v>5</v>
      </c>
      <c r="F67" s="3" t="s">
        <v>50</v>
      </c>
      <c r="G67" s="2" t="s">
        <v>253</v>
      </c>
      <c r="H67" s="2"/>
      <c r="I67" s="67">
        <v>3.2407407407407419E-3</v>
      </c>
      <c r="J67" s="67" t="s">
        <v>111</v>
      </c>
      <c r="K67" s="2"/>
      <c r="L67" s="67" t="s">
        <v>111</v>
      </c>
      <c r="M67" s="2"/>
      <c r="N67" s="2"/>
      <c r="O67" s="2"/>
      <c r="P67" s="67" t="s">
        <v>111</v>
      </c>
      <c r="Q67" s="59" t="s">
        <v>111</v>
      </c>
      <c r="V67" t="s">
        <v>153</v>
      </c>
    </row>
    <row r="68" spans="1:22">
      <c r="A68" s="6"/>
      <c r="B68" s="3"/>
      <c r="C68" s="2"/>
      <c r="D68" s="5"/>
      <c r="E68" s="2"/>
      <c r="F68" s="3"/>
      <c r="G68" s="2"/>
      <c r="H68" s="2"/>
      <c r="I68" s="2"/>
      <c r="J68" s="5"/>
      <c r="K68" s="2"/>
      <c r="L68" s="5"/>
      <c r="M68" s="2"/>
      <c r="N68" s="2"/>
      <c r="O68" s="2"/>
      <c r="P68" s="2"/>
      <c r="Q68" s="59"/>
      <c r="V68" t="s">
        <v>153</v>
      </c>
    </row>
    <row r="69" spans="1:22">
      <c r="A69" s="3"/>
      <c r="B69" s="6"/>
      <c r="C69" s="5"/>
      <c r="D69" s="9" t="s">
        <v>70</v>
      </c>
      <c r="E69" s="5"/>
      <c r="F69" s="10"/>
      <c r="G69" s="5"/>
      <c r="H69" s="5"/>
      <c r="I69" s="2"/>
      <c r="J69" s="3"/>
      <c r="K69" s="2"/>
      <c r="L69" s="2"/>
      <c r="M69" s="2"/>
      <c r="N69" s="2"/>
      <c r="O69" s="2"/>
      <c r="P69" s="2"/>
      <c r="Q69" s="49"/>
      <c r="V69" t="s">
        <v>153</v>
      </c>
    </row>
    <row r="70" spans="1:22">
      <c r="A70" s="18"/>
      <c r="B70" s="16"/>
      <c r="C70" s="17"/>
      <c r="D70" s="63"/>
      <c r="E70" s="17"/>
      <c r="F70" s="22"/>
      <c r="G70" s="17"/>
      <c r="H70" s="17"/>
      <c r="Q70" s="64"/>
    </row>
    <row r="71" spans="1:22">
      <c r="C71" s="21" t="s">
        <v>99</v>
      </c>
      <c r="E71" s="21" t="s">
        <v>216</v>
      </c>
      <c r="V71" t="s">
        <v>153</v>
      </c>
    </row>
    <row r="72" spans="1:22">
      <c r="A72" s="3" t="s">
        <v>100</v>
      </c>
      <c r="B72" s="6" t="s">
        <v>0</v>
      </c>
      <c r="C72" s="5" t="s">
        <v>2</v>
      </c>
      <c r="D72" s="5" t="s">
        <v>83</v>
      </c>
      <c r="E72" s="7" t="s">
        <v>3</v>
      </c>
      <c r="F72" s="6" t="s">
        <v>57</v>
      </c>
      <c r="G72" s="6" t="s">
        <v>56</v>
      </c>
      <c r="H72" s="6" t="s">
        <v>58</v>
      </c>
      <c r="I72" s="6" t="s">
        <v>377</v>
      </c>
      <c r="J72" s="3"/>
      <c r="K72" s="6" t="s">
        <v>378</v>
      </c>
      <c r="L72" s="2"/>
      <c r="M72" s="6" t="s">
        <v>379</v>
      </c>
      <c r="N72" s="2"/>
      <c r="O72" s="3" t="s">
        <v>380</v>
      </c>
      <c r="P72" s="2"/>
      <c r="Q72" s="46" t="s">
        <v>59</v>
      </c>
      <c r="R72" s="10" t="s">
        <v>152</v>
      </c>
      <c r="V72" t="s">
        <v>153</v>
      </c>
    </row>
    <row r="73" spans="1:22">
      <c r="A73" s="6">
        <v>1</v>
      </c>
      <c r="B73" s="3">
        <v>25</v>
      </c>
      <c r="C73" s="2" t="s">
        <v>190</v>
      </c>
      <c r="D73" s="2" t="s">
        <v>32</v>
      </c>
      <c r="E73" s="2" t="s">
        <v>5</v>
      </c>
      <c r="F73" s="3" t="s">
        <v>49</v>
      </c>
      <c r="G73" s="2" t="s">
        <v>241</v>
      </c>
      <c r="H73" s="2" t="s">
        <v>166</v>
      </c>
      <c r="I73" s="60">
        <v>2.0833333333333329E-3</v>
      </c>
      <c r="J73" s="8">
        <v>8.7384259259259255E-3</v>
      </c>
      <c r="K73" s="60">
        <v>6.6550925925925927E-3</v>
      </c>
      <c r="L73" s="60">
        <v>2.5879629629629627E-2</v>
      </c>
      <c r="M73" s="60">
        <v>1.71412037037037E-2</v>
      </c>
      <c r="N73" s="60">
        <v>3.3032407407407406E-2</v>
      </c>
      <c r="O73" s="60">
        <v>7.1527777777777805E-3</v>
      </c>
      <c r="P73" s="2"/>
      <c r="Q73" s="59">
        <v>3.0949074074074073E-2</v>
      </c>
      <c r="R73" s="40">
        <f t="shared" ref="R73:R97" si="25">((2-(Q73/$Q$73))*1000)</f>
        <v>1000</v>
      </c>
      <c r="V73" t="s">
        <v>153</v>
      </c>
    </row>
    <row r="74" spans="1:22">
      <c r="A74" s="6">
        <v>2</v>
      </c>
      <c r="B74" s="3">
        <v>13</v>
      </c>
      <c r="C74" s="2" t="s">
        <v>185</v>
      </c>
      <c r="D74" s="2" t="s">
        <v>186</v>
      </c>
      <c r="E74" s="2" t="s">
        <v>5</v>
      </c>
      <c r="F74" s="3" t="s">
        <v>43</v>
      </c>
      <c r="G74" s="2" t="s">
        <v>233</v>
      </c>
      <c r="H74" s="2" t="s">
        <v>225</v>
      </c>
      <c r="I74" s="60">
        <v>1.3888888888888885E-3</v>
      </c>
      <c r="J74" s="8">
        <v>6.9907407407407409E-3</v>
      </c>
      <c r="K74" s="60">
        <v>5.6018518518518527E-3</v>
      </c>
      <c r="L74" s="60">
        <v>2.5763888888888892E-2</v>
      </c>
      <c r="M74" s="60">
        <v>1.877314814814815E-2</v>
      </c>
      <c r="N74" s="60">
        <v>3.4027777777777775E-2</v>
      </c>
      <c r="O74" s="60">
        <v>8.2638888888888814E-3</v>
      </c>
      <c r="P74" s="2"/>
      <c r="Q74" s="59">
        <v>3.2638888888888884E-2</v>
      </c>
      <c r="R74" s="40">
        <f t="shared" si="25"/>
        <v>945.40014958863151</v>
      </c>
      <c r="V74" t="s">
        <v>153</v>
      </c>
    </row>
    <row r="75" spans="1:22">
      <c r="A75" s="6">
        <v>3</v>
      </c>
      <c r="B75" s="3">
        <v>27</v>
      </c>
      <c r="C75" s="2" t="s">
        <v>187</v>
      </c>
      <c r="D75" s="2" t="s">
        <v>115</v>
      </c>
      <c r="E75" s="2" t="s">
        <v>5</v>
      </c>
      <c r="F75" s="3" t="s">
        <v>43</v>
      </c>
      <c r="G75" s="2" t="s">
        <v>243</v>
      </c>
      <c r="H75" s="2" t="s">
        <v>244</v>
      </c>
      <c r="I75" s="60">
        <v>2.3148148148148147E-3</v>
      </c>
      <c r="J75" s="8">
        <v>8.1712962962962963E-3</v>
      </c>
      <c r="K75" s="60">
        <v>5.8564814814814816E-3</v>
      </c>
      <c r="L75" s="60">
        <v>2.7407407407407408E-2</v>
      </c>
      <c r="M75" s="60">
        <v>1.9236111111111114E-2</v>
      </c>
      <c r="N75" s="60">
        <v>3.6354166666666667E-2</v>
      </c>
      <c r="O75" s="60">
        <v>8.9467592592592533E-3</v>
      </c>
      <c r="P75" s="2"/>
      <c r="Q75" s="59">
        <v>3.4039351851851848E-2</v>
      </c>
      <c r="R75" s="40">
        <f t="shared" si="25"/>
        <v>900.14958863126401</v>
      </c>
      <c r="V75" t="s">
        <v>153</v>
      </c>
    </row>
    <row r="76" spans="1:22">
      <c r="A76" s="6">
        <v>4</v>
      </c>
      <c r="B76" s="3">
        <v>96</v>
      </c>
      <c r="C76" s="2" t="s">
        <v>191</v>
      </c>
      <c r="D76" s="2" t="s">
        <v>192</v>
      </c>
      <c r="E76" s="2" t="s">
        <v>193</v>
      </c>
      <c r="F76" s="24" t="s">
        <v>49</v>
      </c>
      <c r="G76" s="2">
        <v>1987</v>
      </c>
      <c r="H76" s="2"/>
      <c r="I76" s="60">
        <v>4.2824074074074101E-3</v>
      </c>
      <c r="J76" s="8">
        <v>1.2847222222222223E-2</v>
      </c>
      <c r="K76" s="60">
        <v>8.5648148148148133E-3</v>
      </c>
      <c r="L76" s="60">
        <v>3.0474537037037036E-2</v>
      </c>
      <c r="M76" s="60">
        <v>1.7627314814814811E-2</v>
      </c>
      <c r="N76" s="60">
        <v>3.8541666666666669E-2</v>
      </c>
      <c r="O76" s="60">
        <v>8.0671296296296359E-3</v>
      </c>
      <c r="P76" s="2"/>
      <c r="Q76" s="59">
        <v>3.425925925925926E-2</v>
      </c>
      <c r="R76" s="40">
        <f t="shared" si="25"/>
        <v>893.0441286462227</v>
      </c>
      <c r="V76" t="s">
        <v>153</v>
      </c>
    </row>
    <row r="77" spans="1:22">
      <c r="A77" s="6">
        <v>5</v>
      </c>
      <c r="B77" s="3">
        <v>22</v>
      </c>
      <c r="C77" s="2" t="s">
        <v>149</v>
      </c>
      <c r="D77" s="2" t="s">
        <v>16</v>
      </c>
      <c r="E77" s="2" t="s">
        <v>5</v>
      </c>
      <c r="F77" s="3" t="s">
        <v>49</v>
      </c>
      <c r="G77" s="2" t="s">
        <v>239</v>
      </c>
      <c r="H77" s="2" t="s">
        <v>240</v>
      </c>
      <c r="I77" s="60">
        <v>1.967592592592592E-3</v>
      </c>
      <c r="J77" s="8">
        <v>1.2060185185185186E-2</v>
      </c>
      <c r="K77" s="60">
        <v>1.0092592592592594E-2</v>
      </c>
      <c r="L77" s="60">
        <v>3.0243055555555554E-2</v>
      </c>
      <c r="M77" s="60">
        <v>1.818287037037037E-2</v>
      </c>
      <c r="N77" s="60">
        <v>3.7974537037037036E-2</v>
      </c>
      <c r="O77" s="60">
        <v>7.7314814814814815E-3</v>
      </c>
      <c r="P77" s="2"/>
      <c r="Q77" s="59">
        <v>3.6006944444444446E-2</v>
      </c>
      <c r="R77" s="40">
        <f t="shared" si="25"/>
        <v>836.57442034405369</v>
      </c>
      <c r="V77" t="s">
        <v>153</v>
      </c>
    </row>
    <row r="78" spans="1:22">
      <c r="A78" s="6">
        <v>6</v>
      </c>
      <c r="B78" s="3">
        <v>7</v>
      </c>
      <c r="C78" s="2" t="s">
        <v>183</v>
      </c>
      <c r="D78" s="2" t="s">
        <v>118</v>
      </c>
      <c r="E78" s="2" t="s">
        <v>5</v>
      </c>
      <c r="F78" s="3" t="s">
        <v>40</v>
      </c>
      <c r="G78" s="2" t="s">
        <v>224</v>
      </c>
      <c r="H78" s="2" t="s">
        <v>225</v>
      </c>
      <c r="I78" s="60">
        <v>6.9444444444444436E-4</v>
      </c>
      <c r="J78" s="8">
        <v>6.9097222222222225E-3</v>
      </c>
      <c r="K78" s="60">
        <v>6.2152777777777779E-3</v>
      </c>
      <c r="L78" s="60">
        <v>2.9166666666666664E-2</v>
      </c>
      <c r="M78" s="60">
        <v>2.225694444444444E-2</v>
      </c>
      <c r="N78" s="60">
        <v>3.858796296296297E-2</v>
      </c>
      <c r="O78" s="60">
        <v>9.4212962962963095E-3</v>
      </c>
      <c r="P78" s="2"/>
      <c r="Q78" s="59">
        <v>3.7893518518518528E-2</v>
      </c>
      <c r="R78" s="40">
        <f t="shared" si="25"/>
        <v>775.61705310396371</v>
      </c>
      <c r="V78" t="s">
        <v>153</v>
      </c>
    </row>
    <row r="79" spans="1:22">
      <c r="A79" s="6">
        <v>7</v>
      </c>
      <c r="B79" s="3">
        <v>93</v>
      </c>
      <c r="C79" s="2" t="s">
        <v>194</v>
      </c>
      <c r="D79" s="2" t="s">
        <v>11</v>
      </c>
      <c r="E79" s="2" t="s">
        <v>5</v>
      </c>
      <c r="F79" s="3" t="s">
        <v>49</v>
      </c>
      <c r="G79" s="3" t="s">
        <v>259</v>
      </c>
      <c r="H79" s="2" t="s">
        <v>260</v>
      </c>
      <c r="I79" s="60">
        <v>3.9351851851851874E-3</v>
      </c>
      <c r="J79" s="8">
        <v>1.2581018518518519E-2</v>
      </c>
      <c r="K79" s="60">
        <v>8.6458333333333318E-3</v>
      </c>
      <c r="L79" s="60">
        <v>3.3217592592592597E-2</v>
      </c>
      <c r="M79" s="60">
        <v>2.0636574074074078E-2</v>
      </c>
      <c r="N79" s="60">
        <v>4.1909722222222223E-2</v>
      </c>
      <c r="O79" s="60">
        <v>8.692129629629626E-3</v>
      </c>
      <c r="P79" s="2"/>
      <c r="Q79" s="59">
        <v>3.7974537037037036E-2</v>
      </c>
      <c r="R79" s="40">
        <f t="shared" si="25"/>
        <v>772.9992520568436</v>
      </c>
      <c r="V79" t="s">
        <v>153</v>
      </c>
    </row>
    <row r="80" spans="1:22">
      <c r="A80" s="6">
        <v>8</v>
      </c>
      <c r="B80" s="3">
        <v>88</v>
      </c>
      <c r="C80" s="2" t="s">
        <v>195</v>
      </c>
      <c r="D80" s="2" t="s">
        <v>196</v>
      </c>
      <c r="E80" s="2" t="s">
        <v>5</v>
      </c>
      <c r="F80" s="3" t="s">
        <v>49</v>
      </c>
      <c r="G80" s="2" t="s">
        <v>254</v>
      </c>
      <c r="H80" s="2"/>
      <c r="I80" s="60">
        <v>3.3564814814814829E-3</v>
      </c>
      <c r="J80" s="8">
        <v>1.4108796296296295E-2</v>
      </c>
      <c r="K80" s="60">
        <v>1.0752314814814812E-2</v>
      </c>
      <c r="L80" s="60">
        <v>3.4247685185185187E-2</v>
      </c>
      <c r="M80" s="60">
        <v>2.0138888888888894E-2</v>
      </c>
      <c r="N80" s="60">
        <v>4.2256944444444444E-2</v>
      </c>
      <c r="O80" s="60">
        <v>8.0092592592592576E-3</v>
      </c>
      <c r="P80" s="2"/>
      <c r="Q80" s="59">
        <v>3.8900462962962963E-2</v>
      </c>
      <c r="R80" s="40">
        <f t="shared" si="25"/>
        <v>743.08152580403885</v>
      </c>
      <c r="V80" t="s">
        <v>153</v>
      </c>
    </row>
    <row r="81" spans="1:22">
      <c r="A81" s="6">
        <v>9</v>
      </c>
      <c r="B81" s="3">
        <v>92</v>
      </c>
      <c r="C81" s="2" t="s">
        <v>197</v>
      </c>
      <c r="D81" s="2" t="s">
        <v>72</v>
      </c>
      <c r="E81" s="2" t="s">
        <v>198</v>
      </c>
      <c r="F81" s="3" t="s">
        <v>49</v>
      </c>
      <c r="G81" s="3" t="s">
        <v>258</v>
      </c>
      <c r="H81" s="2"/>
      <c r="I81" s="60">
        <v>3.8194444444444465E-3</v>
      </c>
      <c r="J81" s="8">
        <v>1.2141203703703704E-2</v>
      </c>
      <c r="K81" s="60">
        <v>8.3217592592592579E-3</v>
      </c>
      <c r="L81" s="60">
        <v>3.3333333333333333E-2</v>
      </c>
      <c r="M81" s="60">
        <v>2.119212962962963E-2</v>
      </c>
      <c r="N81" s="60">
        <v>4.2997685185185187E-2</v>
      </c>
      <c r="O81" s="60">
        <v>9.6643518518518545E-3</v>
      </c>
      <c r="P81" s="2"/>
      <c r="Q81" s="59">
        <v>3.9178240740740743E-2</v>
      </c>
      <c r="R81" s="40">
        <f t="shared" si="25"/>
        <v>734.10620792819748</v>
      </c>
      <c r="V81" t="s">
        <v>153</v>
      </c>
    </row>
    <row r="82" spans="1:22">
      <c r="A82" s="6">
        <v>10</v>
      </c>
      <c r="B82" s="3">
        <v>97</v>
      </c>
      <c r="C82" s="2" t="s">
        <v>210</v>
      </c>
      <c r="D82" s="2" t="s">
        <v>122</v>
      </c>
      <c r="E82" s="2" t="s">
        <v>193</v>
      </c>
      <c r="F82" s="24" t="s">
        <v>49</v>
      </c>
      <c r="G82" s="2">
        <v>1973</v>
      </c>
      <c r="H82" s="2"/>
      <c r="I82" s="60">
        <v>4.398148148148151E-3</v>
      </c>
      <c r="J82" s="8">
        <v>1.324074074074074E-2</v>
      </c>
      <c r="K82" s="60">
        <v>8.8425925925925894E-3</v>
      </c>
      <c r="L82" s="60">
        <v>3.4224537037037032E-2</v>
      </c>
      <c r="M82" s="60">
        <v>2.0983796296296292E-2</v>
      </c>
      <c r="N82" s="60">
        <v>4.4259259259259255E-2</v>
      </c>
      <c r="O82" s="60">
        <v>1.0034722222222223E-2</v>
      </c>
      <c r="P82" s="2"/>
      <c r="Q82" s="60">
        <v>3.9861111111111104E-2</v>
      </c>
      <c r="R82" s="40">
        <f t="shared" si="25"/>
        <v>712.04188481675396</v>
      </c>
      <c r="V82" t="s">
        <v>153</v>
      </c>
    </row>
    <row r="83" spans="1:22">
      <c r="A83" s="6">
        <v>11</v>
      </c>
      <c r="B83" s="3">
        <v>26</v>
      </c>
      <c r="C83" s="2" t="s">
        <v>184</v>
      </c>
      <c r="D83" s="2" t="s">
        <v>29</v>
      </c>
      <c r="E83" s="2" t="s">
        <v>5</v>
      </c>
      <c r="F83" s="3" t="s">
        <v>40</v>
      </c>
      <c r="G83" s="2" t="s">
        <v>242</v>
      </c>
      <c r="H83" s="2" t="s">
        <v>225</v>
      </c>
      <c r="I83" s="60">
        <v>2.1990740740740738E-3</v>
      </c>
      <c r="J83" s="8">
        <v>8.6921296296296312E-3</v>
      </c>
      <c r="K83" s="60">
        <v>6.4930555555555575E-3</v>
      </c>
      <c r="L83" s="60">
        <v>3.366898148148148E-2</v>
      </c>
      <c r="M83" s="60">
        <v>2.4976851851851847E-2</v>
      </c>
      <c r="N83" s="60">
        <v>4.2175925925925922E-2</v>
      </c>
      <c r="O83" s="60">
        <v>8.506944444444442E-3</v>
      </c>
      <c r="P83" s="2"/>
      <c r="Q83" s="59">
        <v>3.9976851851851847E-2</v>
      </c>
      <c r="R83" s="40">
        <f t="shared" si="25"/>
        <v>708.30216903515338</v>
      </c>
      <c r="V83" t="s">
        <v>153</v>
      </c>
    </row>
    <row r="84" spans="1:22">
      <c r="A84" s="6">
        <v>12</v>
      </c>
      <c r="B84" s="3">
        <v>99</v>
      </c>
      <c r="C84" s="2" t="s">
        <v>199</v>
      </c>
      <c r="D84" s="2" t="s">
        <v>27</v>
      </c>
      <c r="E84" s="2" t="s">
        <v>5</v>
      </c>
      <c r="F84" s="3" t="s">
        <v>49</v>
      </c>
      <c r="G84" s="2" t="s">
        <v>261</v>
      </c>
      <c r="H84" s="2"/>
      <c r="I84" s="60">
        <v>3.4722222222222238E-3</v>
      </c>
      <c r="J84" s="8">
        <v>1.59375E-2</v>
      </c>
      <c r="K84" s="60">
        <v>1.2465277777777777E-2</v>
      </c>
      <c r="L84" s="60">
        <v>3.2187500000000001E-2</v>
      </c>
      <c r="M84" s="60">
        <v>1.6250000000000001E-2</v>
      </c>
      <c r="N84" s="60">
        <v>4.4259259259259255E-2</v>
      </c>
      <c r="O84" s="60">
        <v>1.2071759259259254E-2</v>
      </c>
      <c r="P84" s="2"/>
      <c r="Q84" s="59">
        <v>4.0787037037037031E-2</v>
      </c>
      <c r="R84" s="40">
        <f t="shared" si="25"/>
        <v>682.12415856394921</v>
      </c>
      <c r="V84" t="s">
        <v>153</v>
      </c>
    </row>
    <row r="85" spans="1:22">
      <c r="A85" s="6">
        <v>13</v>
      </c>
      <c r="B85" s="3">
        <v>98</v>
      </c>
      <c r="C85" s="2" t="s">
        <v>200</v>
      </c>
      <c r="D85" s="2" t="s">
        <v>13</v>
      </c>
      <c r="E85" s="2" t="s">
        <v>5</v>
      </c>
      <c r="F85" s="24" t="s">
        <v>49</v>
      </c>
      <c r="G85" s="2">
        <v>1978</v>
      </c>
      <c r="H85" s="2"/>
      <c r="I85" s="60">
        <v>4.5138888888888919E-3</v>
      </c>
      <c r="J85" s="8">
        <v>1.5810185185185184E-2</v>
      </c>
      <c r="K85" s="60">
        <v>1.1296296296296292E-2</v>
      </c>
      <c r="L85" s="60">
        <v>3.2685185185185185E-2</v>
      </c>
      <c r="M85" s="60">
        <v>1.6875000000000001E-2</v>
      </c>
      <c r="N85" s="60">
        <v>4.5902777777777772E-2</v>
      </c>
      <c r="O85" s="60">
        <v>1.3217592592592585E-2</v>
      </c>
      <c r="P85" s="2"/>
      <c r="Q85" s="59">
        <v>4.1388888888888878E-2</v>
      </c>
      <c r="R85" s="40">
        <f t="shared" si="25"/>
        <v>662.67763649962626</v>
      </c>
      <c r="V85" t="s">
        <v>153</v>
      </c>
    </row>
    <row r="86" spans="1:22">
      <c r="A86" s="6">
        <v>14</v>
      </c>
      <c r="B86" s="3">
        <v>9</v>
      </c>
      <c r="C86" s="2" t="s">
        <v>120</v>
      </c>
      <c r="D86" s="2" t="s">
        <v>11</v>
      </c>
      <c r="E86" s="2" t="s">
        <v>8</v>
      </c>
      <c r="F86" s="3" t="s">
        <v>49</v>
      </c>
      <c r="G86" s="2" t="s">
        <v>228</v>
      </c>
      <c r="H86" s="2" t="s">
        <v>125</v>
      </c>
      <c r="I86" s="60">
        <v>9.2592592592592574E-4</v>
      </c>
      <c r="J86" s="8">
        <v>9.9652777777777778E-3</v>
      </c>
      <c r="K86" s="60">
        <v>9.0393518518518522E-3</v>
      </c>
      <c r="L86" s="60">
        <v>3.3449074074074069E-2</v>
      </c>
      <c r="M86" s="60">
        <v>2.3483796296296291E-2</v>
      </c>
      <c r="N86" s="60">
        <v>4.372685185185185E-2</v>
      </c>
      <c r="O86" s="60">
        <v>1.027777777777778E-2</v>
      </c>
      <c r="P86" s="2"/>
      <c r="Q86" s="59">
        <v>4.2800925925925923E-2</v>
      </c>
      <c r="R86" s="40">
        <f t="shared" si="25"/>
        <v>617.05310396409868</v>
      </c>
      <c r="V86" t="s">
        <v>153</v>
      </c>
    </row>
    <row r="87" spans="1:22">
      <c r="A87" s="6">
        <v>15</v>
      </c>
      <c r="B87" s="3">
        <v>95</v>
      </c>
      <c r="C87" s="2" t="s">
        <v>201</v>
      </c>
      <c r="D87" s="2" t="s">
        <v>202</v>
      </c>
      <c r="E87" s="2" t="s">
        <v>5</v>
      </c>
      <c r="F87" s="24" t="s">
        <v>49</v>
      </c>
      <c r="G87" s="2">
        <v>1986</v>
      </c>
      <c r="H87" s="2"/>
      <c r="I87" s="60">
        <v>4.1666666666666692E-3</v>
      </c>
      <c r="J87" s="8">
        <v>1.2037037037037035E-2</v>
      </c>
      <c r="K87" s="60">
        <v>7.8703703703703661E-3</v>
      </c>
      <c r="L87" s="60">
        <v>3.7395833333333336E-2</v>
      </c>
      <c r="M87" s="60">
        <v>2.5358796296296303E-2</v>
      </c>
      <c r="N87" s="60">
        <v>4.7037037037037037E-2</v>
      </c>
      <c r="O87" s="60">
        <v>9.6412037037036952E-3</v>
      </c>
      <c r="P87" s="2"/>
      <c r="Q87" s="59">
        <v>4.2870370370370364E-2</v>
      </c>
      <c r="R87" s="40">
        <f t="shared" si="25"/>
        <v>614.80927449513854</v>
      </c>
      <c r="V87" t="s">
        <v>153</v>
      </c>
    </row>
    <row r="88" spans="1:22">
      <c r="A88" s="6">
        <v>16</v>
      </c>
      <c r="B88" s="3">
        <v>6</v>
      </c>
      <c r="C88" s="2" t="s">
        <v>188</v>
      </c>
      <c r="D88" s="2" t="s">
        <v>189</v>
      </c>
      <c r="E88" s="2" t="s">
        <v>5</v>
      </c>
      <c r="F88" s="3" t="s">
        <v>43</v>
      </c>
      <c r="G88" s="2" t="s">
        <v>222</v>
      </c>
      <c r="H88" s="2" t="s">
        <v>223</v>
      </c>
      <c r="I88" s="60">
        <v>5.7870370370370367E-4</v>
      </c>
      <c r="J88" s="8">
        <v>6.6319444444444446E-3</v>
      </c>
      <c r="K88" s="60">
        <v>6.053240740740741E-3</v>
      </c>
      <c r="L88" s="60">
        <v>3.3101851851851848E-2</v>
      </c>
      <c r="M88" s="60">
        <v>2.6469907407407404E-2</v>
      </c>
      <c r="N88" s="60">
        <v>4.3576388888888894E-2</v>
      </c>
      <c r="O88" s="60">
        <v>1.0474537037037043E-2</v>
      </c>
      <c r="P88" s="2"/>
      <c r="Q88" s="59">
        <v>4.2997685185185187E-2</v>
      </c>
      <c r="R88" s="40">
        <f t="shared" si="25"/>
        <v>610.69558713537765</v>
      </c>
      <c r="V88" t="s">
        <v>153</v>
      </c>
    </row>
    <row r="89" spans="1:22">
      <c r="A89" s="6">
        <v>17</v>
      </c>
      <c r="B89" s="3">
        <v>53</v>
      </c>
      <c r="C89" s="2" t="s">
        <v>20</v>
      </c>
      <c r="D89" s="2" t="s">
        <v>9</v>
      </c>
      <c r="E89" s="2" t="s">
        <v>5</v>
      </c>
      <c r="F89" s="3" t="s">
        <v>49</v>
      </c>
      <c r="G89" s="2" t="s">
        <v>88</v>
      </c>
      <c r="H89" s="2" t="s">
        <v>249</v>
      </c>
      <c r="I89" s="60">
        <v>2.7777777777777783E-3</v>
      </c>
      <c r="J89" s="8">
        <v>1.5324074074074073E-2</v>
      </c>
      <c r="K89" s="60">
        <v>1.2546296296296295E-2</v>
      </c>
      <c r="L89" s="60">
        <v>4.2650462962962959E-2</v>
      </c>
      <c r="M89" s="60">
        <v>2.7326388888888886E-2</v>
      </c>
      <c r="N89" s="60">
        <v>5.1192129629629629E-2</v>
      </c>
      <c r="O89" s="60">
        <v>8.5416666666666662E-3</v>
      </c>
      <c r="P89" s="2"/>
      <c r="Q89" s="59">
        <v>4.8414351851851847E-2</v>
      </c>
      <c r="R89" s="40">
        <f t="shared" si="25"/>
        <v>435.67688855646992</v>
      </c>
      <c r="V89" t="s">
        <v>153</v>
      </c>
    </row>
    <row r="90" spans="1:22">
      <c r="A90" s="6">
        <v>18</v>
      </c>
      <c r="B90" s="3">
        <v>66</v>
      </c>
      <c r="C90" s="2" t="s">
        <v>20</v>
      </c>
      <c r="D90" s="2" t="s">
        <v>19</v>
      </c>
      <c r="E90" s="2" t="s">
        <v>5</v>
      </c>
      <c r="F90" s="3" t="s">
        <v>40</v>
      </c>
      <c r="G90" s="2" t="s">
        <v>251</v>
      </c>
      <c r="H90" s="2" t="s">
        <v>252</v>
      </c>
      <c r="I90" s="60">
        <v>3.0092592592592601E-3</v>
      </c>
      <c r="J90" s="8">
        <v>1.2106481481481482E-2</v>
      </c>
      <c r="K90" s="60">
        <v>9.0972222222222218E-3</v>
      </c>
      <c r="L90" s="60">
        <v>4.2638888888888893E-2</v>
      </c>
      <c r="M90" s="60">
        <v>3.0532407407407411E-2</v>
      </c>
      <c r="N90" s="60">
        <v>5.1736111111111115E-2</v>
      </c>
      <c r="O90" s="60">
        <v>9.0972222222222218E-3</v>
      </c>
      <c r="P90" s="2"/>
      <c r="Q90" s="59">
        <v>4.8726851851851855E-2</v>
      </c>
      <c r="R90" s="40">
        <f t="shared" si="25"/>
        <v>425.57965594614802</v>
      </c>
      <c r="V90" t="s">
        <v>153</v>
      </c>
    </row>
    <row r="91" spans="1:22">
      <c r="A91" s="6">
        <v>19</v>
      </c>
      <c r="B91" s="3">
        <v>47</v>
      </c>
      <c r="C91" s="2" t="s">
        <v>203</v>
      </c>
      <c r="D91" s="2" t="s">
        <v>118</v>
      </c>
      <c r="E91" s="2" t="s">
        <v>204</v>
      </c>
      <c r="F91" s="3" t="s">
        <v>52</v>
      </c>
      <c r="G91" s="2" t="s">
        <v>247</v>
      </c>
      <c r="H91" s="2" t="s">
        <v>248</v>
      </c>
      <c r="I91" s="60">
        <v>2.6620370370370374E-3</v>
      </c>
      <c r="J91" s="8">
        <v>1.3692129629629629E-2</v>
      </c>
      <c r="K91" s="60">
        <v>1.1030092592592591E-2</v>
      </c>
      <c r="L91" s="60">
        <v>4.027777777777778E-2</v>
      </c>
      <c r="M91" s="60">
        <v>2.658564814814815E-2</v>
      </c>
      <c r="N91" s="60">
        <v>5.1481481481481482E-2</v>
      </c>
      <c r="O91" s="60">
        <v>1.1203703703703702E-2</v>
      </c>
      <c r="P91" s="2"/>
      <c r="Q91" s="59">
        <v>4.8819444444444443E-2</v>
      </c>
      <c r="R91" s="40">
        <f t="shared" si="25"/>
        <v>422.5878833208676</v>
      </c>
      <c r="V91" t="s">
        <v>153</v>
      </c>
    </row>
    <row r="92" spans="1:22">
      <c r="A92" s="6">
        <v>20</v>
      </c>
      <c r="B92" s="3">
        <v>94</v>
      </c>
      <c r="C92" s="2" t="s">
        <v>205</v>
      </c>
      <c r="D92" s="2" t="s">
        <v>105</v>
      </c>
      <c r="E92" s="2" t="s">
        <v>5</v>
      </c>
      <c r="F92" s="24" t="s">
        <v>49</v>
      </c>
      <c r="G92" s="2">
        <v>1993</v>
      </c>
      <c r="H92" s="2"/>
      <c r="I92" s="60">
        <v>4.0509259259259283E-3</v>
      </c>
      <c r="J92" s="8">
        <v>1.5277777777777777E-2</v>
      </c>
      <c r="K92" s="60">
        <v>1.1226851851851849E-2</v>
      </c>
      <c r="L92" s="60">
        <v>4.2245370370370371E-2</v>
      </c>
      <c r="M92" s="60">
        <v>2.6967592592592592E-2</v>
      </c>
      <c r="N92" s="60">
        <v>5.3715277777777772E-2</v>
      </c>
      <c r="O92" s="60">
        <v>1.1469907407407401E-2</v>
      </c>
      <c r="P92" s="2"/>
      <c r="Q92" s="59">
        <v>4.9664351851851841E-2</v>
      </c>
      <c r="R92" s="40">
        <f t="shared" si="25"/>
        <v>395.28795811518359</v>
      </c>
      <c r="V92" t="s">
        <v>153</v>
      </c>
    </row>
    <row r="93" spans="1:22">
      <c r="A93" s="6">
        <v>21</v>
      </c>
      <c r="B93" s="3">
        <v>12</v>
      </c>
      <c r="C93" s="2" t="s">
        <v>206</v>
      </c>
      <c r="D93" s="2" t="s">
        <v>31</v>
      </c>
      <c r="E93" s="2" t="s">
        <v>5</v>
      </c>
      <c r="F93" s="3" t="s">
        <v>49</v>
      </c>
      <c r="G93" s="2" t="s">
        <v>232</v>
      </c>
      <c r="H93" s="2"/>
      <c r="I93" s="60">
        <v>1.2731481481481478E-3</v>
      </c>
      <c r="J93" s="8">
        <v>1.1608796296296296E-2</v>
      </c>
      <c r="K93" s="60">
        <v>1.0335648148148148E-2</v>
      </c>
      <c r="L93" s="60">
        <v>3.4062500000000002E-2</v>
      </c>
      <c r="M93" s="60">
        <v>2.2453703703703705E-2</v>
      </c>
      <c r="N93" s="60">
        <v>5.1770833333333328E-2</v>
      </c>
      <c r="O93" s="60">
        <v>1.7708333333333326E-2</v>
      </c>
      <c r="P93" s="2"/>
      <c r="Q93" s="59">
        <v>5.049768518518518E-2</v>
      </c>
      <c r="R93" s="40">
        <f t="shared" si="25"/>
        <v>368.36200448765896</v>
      </c>
      <c r="V93" t="s">
        <v>153</v>
      </c>
    </row>
    <row r="94" spans="1:22">
      <c r="A94" s="6">
        <v>22</v>
      </c>
      <c r="B94" s="3">
        <v>11</v>
      </c>
      <c r="C94" s="2" t="s">
        <v>30</v>
      </c>
      <c r="D94" s="2" t="s">
        <v>33</v>
      </c>
      <c r="E94" s="2" t="s">
        <v>116</v>
      </c>
      <c r="F94" s="3" t="s">
        <v>40</v>
      </c>
      <c r="G94" s="2" t="s">
        <v>231</v>
      </c>
      <c r="H94" s="2"/>
      <c r="I94" s="60">
        <v>1.1574074074074071E-3</v>
      </c>
      <c r="J94" s="65">
        <v>1.3773148148148147E-2</v>
      </c>
      <c r="K94" s="60">
        <v>1.261574074074074E-2</v>
      </c>
      <c r="L94" s="60">
        <v>4.2361111111111106E-2</v>
      </c>
      <c r="M94" s="60">
        <v>2.8587962962962961E-2</v>
      </c>
      <c r="N94" s="60">
        <v>5.1747685185185188E-2</v>
      </c>
      <c r="O94" s="60">
        <v>9.3865740740740819E-3</v>
      </c>
      <c r="P94" s="2"/>
      <c r="Q94" s="60">
        <v>5.0590277777777783E-2</v>
      </c>
      <c r="R94" s="40">
        <f t="shared" si="25"/>
        <v>365.37023186237815</v>
      </c>
      <c r="V94" t="s">
        <v>153</v>
      </c>
    </row>
    <row r="95" spans="1:22">
      <c r="A95" s="6">
        <v>23</v>
      </c>
      <c r="B95" s="3">
        <v>74</v>
      </c>
      <c r="C95" s="2" t="s">
        <v>121</v>
      </c>
      <c r="D95" s="2" t="s">
        <v>7</v>
      </c>
      <c r="E95" s="2" t="s">
        <v>5</v>
      </c>
      <c r="F95" s="3" t="s">
        <v>49</v>
      </c>
      <c r="G95" s="2" t="s">
        <v>127</v>
      </c>
      <c r="H95" s="2" t="s">
        <v>128</v>
      </c>
      <c r="I95" s="60">
        <v>3.125000000000001E-3</v>
      </c>
      <c r="J95" s="8">
        <v>2.1307870370370369E-2</v>
      </c>
      <c r="K95" s="60">
        <v>1.818287037037037E-2</v>
      </c>
      <c r="L95" s="60">
        <v>4.4178240740740747E-2</v>
      </c>
      <c r="M95" s="60">
        <v>2.2870370370370378E-2</v>
      </c>
      <c r="N95" s="60">
        <v>5.4189814814814809E-2</v>
      </c>
      <c r="O95" s="60">
        <v>1.0011574074074058E-2</v>
      </c>
      <c r="P95" s="2"/>
      <c r="Q95" s="59">
        <v>5.1064814814814806E-2</v>
      </c>
      <c r="R95" s="40">
        <f t="shared" si="25"/>
        <v>350.03739715781637</v>
      </c>
      <c r="V95" t="s">
        <v>153</v>
      </c>
    </row>
    <row r="96" spans="1:22">
      <c r="A96" s="6">
        <v>24</v>
      </c>
      <c r="B96" s="3">
        <v>3</v>
      </c>
      <c r="C96" s="2" t="s">
        <v>122</v>
      </c>
      <c r="D96" s="2" t="s">
        <v>148</v>
      </c>
      <c r="E96" s="2" t="s">
        <v>5</v>
      </c>
      <c r="F96" s="3" t="s">
        <v>49</v>
      </c>
      <c r="G96" s="2" t="s">
        <v>219</v>
      </c>
      <c r="H96" s="2"/>
      <c r="I96" s="60">
        <v>2.3148148148148146E-4</v>
      </c>
      <c r="J96" s="8">
        <v>1.1898148148148149E-2</v>
      </c>
      <c r="K96" s="60">
        <v>1.1666666666666667E-2</v>
      </c>
      <c r="L96" s="60">
        <v>4.0729166666666664E-2</v>
      </c>
      <c r="M96" s="60">
        <v>2.8831018518518513E-2</v>
      </c>
      <c r="N96" s="60">
        <v>5.1898148148148145E-2</v>
      </c>
      <c r="O96" s="60">
        <v>1.1168981481481486E-2</v>
      </c>
      <c r="P96" s="2"/>
      <c r="Q96" s="59">
        <v>5.1666666666666666E-2</v>
      </c>
      <c r="R96" s="40">
        <f t="shared" si="25"/>
        <v>330.59087509349297</v>
      </c>
      <c r="V96" t="s">
        <v>153</v>
      </c>
    </row>
    <row r="97" spans="1:22">
      <c r="A97" s="6">
        <v>25</v>
      </c>
      <c r="B97" s="3">
        <v>4</v>
      </c>
      <c r="C97" s="2" t="s">
        <v>207</v>
      </c>
      <c r="D97" s="2" t="s">
        <v>7</v>
      </c>
      <c r="E97" s="2" t="s">
        <v>15</v>
      </c>
      <c r="F97" s="3" t="s">
        <v>49</v>
      </c>
      <c r="G97" s="2" t="s">
        <v>220</v>
      </c>
      <c r="H97" s="2"/>
      <c r="I97" s="60">
        <v>3.4722222222222218E-4</v>
      </c>
      <c r="J97" s="8">
        <v>1.7476851851851851E-2</v>
      </c>
      <c r="K97" s="60">
        <v>1.712962962962963E-2</v>
      </c>
      <c r="L97" s="60">
        <v>4.4560185185185182E-2</v>
      </c>
      <c r="M97" s="60">
        <v>2.7083333333333331E-2</v>
      </c>
      <c r="N97" s="60">
        <v>5.6215277777777774E-2</v>
      </c>
      <c r="O97" s="60">
        <v>1.1655092592592592E-2</v>
      </c>
      <c r="P97" s="2"/>
      <c r="Q97" s="59">
        <v>5.5868055555555553E-2</v>
      </c>
      <c r="R97" s="40">
        <f t="shared" si="25"/>
        <v>194.83919222139124</v>
      </c>
      <c r="V97" t="s">
        <v>153</v>
      </c>
    </row>
    <row r="98" spans="1:22">
      <c r="A98" s="6">
        <v>26</v>
      </c>
      <c r="B98" s="3">
        <v>5</v>
      </c>
      <c r="C98" s="2" t="s">
        <v>142</v>
      </c>
      <c r="D98" s="2" t="s">
        <v>25</v>
      </c>
      <c r="E98" s="2" t="s">
        <v>5</v>
      </c>
      <c r="F98" s="3" t="s">
        <v>49</v>
      </c>
      <c r="G98" s="2" t="s">
        <v>221</v>
      </c>
      <c r="H98" s="2"/>
      <c r="I98" s="60">
        <v>4.6296296296296293E-4</v>
      </c>
      <c r="J98" s="8">
        <v>1.7407407407407406E-2</v>
      </c>
      <c r="K98" s="60">
        <v>1.6944444444444443E-2</v>
      </c>
      <c r="L98" s="60">
        <v>5.5254629629629626E-2</v>
      </c>
      <c r="M98" s="60">
        <v>3.784722222222222E-2</v>
      </c>
      <c r="N98" s="60">
        <v>7.2013888888888891E-2</v>
      </c>
      <c r="O98" s="60">
        <v>1.6759259259259272E-2</v>
      </c>
      <c r="P98" s="2"/>
      <c r="Q98" s="59">
        <v>7.1550925925925934E-2</v>
      </c>
      <c r="R98" s="40">
        <v>20</v>
      </c>
      <c r="V98" t="s">
        <v>153</v>
      </c>
    </row>
    <row r="99" spans="1:22">
      <c r="A99" s="6">
        <v>27</v>
      </c>
      <c r="B99" s="3">
        <v>10</v>
      </c>
      <c r="C99" s="2" t="s">
        <v>18</v>
      </c>
      <c r="D99" s="2" t="s">
        <v>4</v>
      </c>
      <c r="E99" s="2" t="s">
        <v>5</v>
      </c>
      <c r="F99" s="3" t="s">
        <v>49</v>
      </c>
      <c r="G99" s="2" t="s">
        <v>229</v>
      </c>
      <c r="H99" s="2" t="s">
        <v>230</v>
      </c>
      <c r="I99" s="60">
        <v>1.0416666666666664E-3</v>
      </c>
      <c r="J99" s="8">
        <v>8.3333333333333332E-3</v>
      </c>
      <c r="K99" s="60">
        <v>7.2916666666666668E-3</v>
      </c>
      <c r="L99" s="60" t="s">
        <v>112</v>
      </c>
      <c r="M99" s="60"/>
      <c r="N99" s="60"/>
      <c r="O99" s="60"/>
      <c r="P99" s="2"/>
      <c r="Q99" s="59" t="s">
        <v>112</v>
      </c>
      <c r="R99" s="40">
        <v>0</v>
      </c>
      <c r="V99" t="s">
        <v>153</v>
      </c>
    </row>
    <row r="100" spans="1:22">
      <c r="A100" s="6">
        <v>28</v>
      </c>
      <c r="B100" s="3">
        <v>15</v>
      </c>
      <c r="C100" s="2" t="s">
        <v>208</v>
      </c>
      <c r="D100" s="2" t="s">
        <v>14</v>
      </c>
      <c r="E100" s="2" t="s">
        <v>5</v>
      </c>
      <c r="F100" s="3" t="s">
        <v>49</v>
      </c>
      <c r="G100" s="2" t="s">
        <v>235</v>
      </c>
      <c r="H100" s="2"/>
      <c r="I100" s="60">
        <v>1.6203703703703699E-3</v>
      </c>
      <c r="J100" s="8">
        <v>1.4722222222222222E-2</v>
      </c>
      <c r="K100" s="60">
        <v>1.3101851851851852E-2</v>
      </c>
      <c r="L100" s="60">
        <v>2.2175925925925929E-2</v>
      </c>
      <c r="M100" s="60"/>
      <c r="N100" s="60">
        <v>2.8530092592592593E-2</v>
      </c>
      <c r="O100" s="60"/>
      <c r="P100" s="2"/>
      <c r="Q100" s="59" t="s">
        <v>209</v>
      </c>
      <c r="R100" s="40">
        <v>0</v>
      </c>
      <c r="V100" t="s">
        <v>153</v>
      </c>
    </row>
    <row r="101" spans="1:22">
      <c r="A101" s="6"/>
      <c r="B101" s="34"/>
      <c r="C101" s="35"/>
      <c r="D101" s="5"/>
      <c r="E101" s="5"/>
      <c r="F101" s="5"/>
      <c r="G101" s="6"/>
      <c r="H101" s="5"/>
      <c r="I101" s="2"/>
      <c r="J101" s="6"/>
      <c r="K101" s="2"/>
      <c r="L101" s="2"/>
      <c r="M101" s="2"/>
      <c r="N101" s="2"/>
      <c r="O101" s="2"/>
      <c r="P101" s="2"/>
      <c r="Q101" s="39"/>
      <c r="R101" s="2"/>
      <c r="V101" t="s">
        <v>153</v>
      </c>
    </row>
    <row r="102" spans="1:22">
      <c r="A102" s="3"/>
      <c r="B102" s="2"/>
      <c r="C102" s="12" t="s">
        <v>102</v>
      </c>
      <c r="D102" s="5"/>
      <c r="E102" s="12" t="s">
        <v>216</v>
      </c>
      <c r="F102" s="2"/>
      <c r="G102" s="5"/>
      <c r="H102" s="2"/>
      <c r="I102" s="2"/>
      <c r="J102" s="3"/>
      <c r="K102" s="2"/>
      <c r="L102" s="2"/>
      <c r="M102" s="2"/>
      <c r="N102" s="2"/>
      <c r="O102" s="2"/>
      <c r="P102" s="2"/>
      <c r="Q102" s="49"/>
      <c r="R102" s="2"/>
      <c r="V102" t="s">
        <v>153</v>
      </c>
    </row>
    <row r="103" spans="1:22">
      <c r="A103" s="3" t="s">
        <v>100</v>
      </c>
      <c r="B103" s="6" t="s">
        <v>0</v>
      </c>
      <c r="C103" s="5" t="s">
        <v>83</v>
      </c>
      <c r="D103" s="5" t="s">
        <v>2</v>
      </c>
      <c r="E103" s="7" t="s">
        <v>3</v>
      </c>
      <c r="F103" s="6" t="s">
        <v>57</v>
      </c>
      <c r="G103" s="6" t="s">
        <v>56</v>
      </c>
      <c r="H103" s="6" t="s">
        <v>58</v>
      </c>
      <c r="I103" s="6" t="s">
        <v>377</v>
      </c>
      <c r="J103" s="3"/>
      <c r="K103" s="6" t="s">
        <v>378</v>
      </c>
      <c r="L103" s="2"/>
      <c r="M103" s="6" t="s">
        <v>379</v>
      </c>
      <c r="N103" s="2"/>
      <c r="O103" s="3" t="s">
        <v>380</v>
      </c>
      <c r="P103" s="2"/>
      <c r="Q103" s="46" t="s">
        <v>59</v>
      </c>
      <c r="R103" s="10" t="s">
        <v>152</v>
      </c>
      <c r="V103" t="s">
        <v>153</v>
      </c>
    </row>
    <row r="104" spans="1:22">
      <c r="A104" s="6">
        <v>1</v>
      </c>
      <c r="B104" s="3">
        <v>1</v>
      </c>
      <c r="C104" s="2" t="s">
        <v>176</v>
      </c>
      <c r="D104" s="2" t="s">
        <v>177</v>
      </c>
      <c r="E104" s="2" t="s">
        <v>5</v>
      </c>
      <c r="F104" s="3" t="s">
        <v>50</v>
      </c>
      <c r="G104" s="2" t="s">
        <v>217</v>
      </c>
      <c r="H104" s="2"/>
      <c r="I104" s="60">
        <v>0</v>
      </c>
      <c r="J104" s="8">
        <v>9.3171296296296283E-3</v>
      </c>
      <c r="K104" s="60">
        <v>9.3171296296296283E-3</v>
      </c>
      <c r="L104" s="60">
        <v>3.3032407407407406E-2</v>
      </c>
      <c r="M104" s="60">
        <v>2.371527777777778E-2</v>
      </c>
      <c r="N104" s="60">
        <v>4.4259259259259255E-2</v>
      </c>
      <c r="O104" s="60">
        <v>1.1226851851851847E-2</v>
      </c>
      <c r="P104" s="2"/>
      <c r="Q104" s="59">
        <v>4.4259259259259255E-2</v>
      </c>
      <c r="R104" s="40">
        <f t="shared" ref="R104:R114" si="26">((2-(Q104/$Q$104))*1000)</f>
        <v>1000</v>
      </c>
      <c r="V104" t="s">
        <v>153</v>
      </c>
    </row>
    <row r="105" spans="1:22">
      <c r="A105" s="6">
        <v>2</v>
      </c>
      <c r="B105" s="3">
        <v>2</v>
      </c>
      <c r="C105" s="2" t="s">
        <v>147</v>
      </c>
      <c r="D105" s="2" t="s">
        <v>146</v>
      </c>
      <c r="E105" s="2" t="s">
        <v>5</v>
      </c>
      <c r="F105" s="3" t="s">
        <v>50</v>
      </c>
      <c r="G105" s="2" t="s">
        <v>218</v>
      </c>
      <c r="H105" s="2"/>
      <c r="I105" s="60">
        <v>1.1574074074074073E-4</v>
      </c>
      <c r="J105" s="8">
        <v>9.7222222222222224E-3</v>
      </c>
      <c r="K105" s="60">
        <v>9.6064814814814815E-3</v>
      </c>
      <c r="L105" s="60">
        <v>3.4722222222222224E-2</v>
      </c>
      <c r="M105" s="60">
        <v>2.5000000000000001E-2</v>
      </c>
      <c r="N105" s="60">
        <v>4.5937499999999999E-2</v>
      </c>
      <c r="O105" s="60">
        <v>1.1215277777777774E-2</v>
      </c>
      <c r="P105" s="2"/>
      <c r="Q105" s="59">
        <v>4.5821759259259257E-2</v>
      </c>
      <c r="R105" s="40">
        <f t="shared" si="26"/>
        <v>964.69665271966517</v>
      </c>
      <c r="V105" t="s">
        <v>153</v>
      </c>
    </row>
    <row r="106" spans="1:22">
      <c r="A106" s="6">
        <v>3</v>
      </c>
      <c r="B106" s="3">
        <v>8</v>
      </c>
      <c r="C106" s="2" t="s">
        <v>172</v>
      </c>
      <c r="D106" s="2" t="s">
        <v>173</v>
      </c>
      <c r="E106" s="2" t="s">
        <v>5</v>
      </c>
      <c r="F106" s="3" t="s">
        <v>47</v>
      </c>
      <c r="G106" s="2" t="s">
        <v>226</v>
      </c>
      <c r="H106" s="2" t="s">
        <v>227</v>
      </c>
      <c r="I106" s="60">
        <v>8.1018518518518505E-4</v>
      </c>
      <c r="J106" s="65">
        <v>8.9004629629629625E-3</v>
      </c>
      <c r="K106" s="60">
        <v>8.0902777777777778E-3</v>
      </c>
      <c r="L106" s="60">
        <v>3.6134259259259262E-2</v>
      </c>
      <c r="M106" s="60">
        <v>2.7233796296296298E-2</v>
      </c>
      <c r="N106" s="60">
        <v>4.7569444444444442E-2</v>
      </c>
      <c r="O106" s="60">
        <v>1.1435185185185182E-2</v>
      </c>
      <c r="P106" s="2"/>
      <c r="Q106" s="59">
        <v>4.6759259259259257E-2</v>
      </c>
      <c r="R106" s="40">
        <f t="shared" si="26"/>
        <v>943.51464435146443</v>
      </c>
      <c r="V106" t="s">
        <v>153</v>
      </c>
    </row>
    <row r="107" spans="1:22">
      <c r="A107" s="6">
        <v>4</v>
      </c>
      <c r="B107" s="3">
        <v>33</v>
      </c>
      <c r="C107" s="2" t="s">
        <v>169</v>
      </c>
      <c r="D107" s="2" t="s">
        <v>171</v>
      </c>
      <c r="E107" s="2" t="s">
        <v>5</v>
      </c>
      <c r="F107" s="3" t="s">
        <v>44</v>
      </c>
      <c r="G107" s="2" t="s">
        <v>245</v>
      </c>
      <c r="H107" s="2" t="s">
        <v>225</v>
      </c>
      <c r="I107" s="60">
        <v>2.4305555555555556E-3</v>
      </c>
      <c r="J107" s="8">
        <v>9.6296296296296303E-3</v>
      </c>
      <c r="K107" s="60">
        <v>7.1990740740740747E-3</v>
      </c>
      <c r="L107" s="60">
        <v>3.6319444444444439E-2</v>
      </c>
      <c r="M107" s="60">
        <v>2.6689814814814809E-2</v>
      </c>
      <c r="N107" s="60">
        <v>5.0798611111111114E-2</v>
      </c>
      <c r="O107" s="60">
        <v>1.4479166666666677E-2</v>
      </c>
      <c r="P107" s="2"/>
      <c r="Q107" s="59">
        <v>4.836805555555556E-2</v>
      </c>
      <c r="R107" s="40">
        <f t="shared" si="26"/>
        <v>907.16527196652703</v>
      </c>
      <c r="V107" t="s">
        <v>153</v>
      </c>
    </row>
    <row r="108" spans="1:22">
      <c r="A108" s="6">
        <v>5</v>
      </c>
      <c r="B108" s="3">
        <v>44</v>
      </c>
      <c r="C108" s="2" t="s">
        <v>151</v>
      </c>
      <c r="D108" s="2" t="s">
        <v>119</v>
      </c>
      <c r="E108" s="2" t="s">
        <v>5</v>
      </c>
      <c r="F108" s="3" t="s">
        <v>50</v>
      </c>
      <c r="G108" s="2" t="s">
        <v>246</v>
      </c>
      <c r="H108" s="2"/>
      <c r="I108" s="60">
        <v>2.5462962962962965E-3</v>
      </c>
      <c r="J108" s="8">
        <v>1.1377314814814814E-2</v>
      </c>
      <c r="K108" s="60">
        <v>8.8310185185185176E-3</v>
      </c>
      <c r="L108" s="60">
        <v>3.8182870370370374E-2</v>
      </c>
      <c r="M108" s="60">
        <v>2.6805555555555562E-2</v>
      </c>
      <c r="N108" s="60">
        <v>5.1192129629629629E-2</v>
      </c>
      <c r="O108" s="60">
        <v>1.3009259259259253E-2</v>
      </c>
      <c r="P108" s="2"/>
      <c r="Q108" s="59">
        <v>4.8645833333333333E-2</v>
      </c>
      <c r="R108" s="40">
        <f t="shared" si="26"/>
        <v>900.8891213389121</v>
      </c>
    </row>
    <row r="109" spans="1:22">
      <c r="A109" s="6">
        <v>6</v>
      </c>
      <c r="B109" s="3">
        <v>91</v>
      </c>
      <c r="C109" s="2" t="s">
        <v>174</v>
      </c>
      <c r="D109" s="2" t="s">
        <v>175</v>
      </c>
      <c r="E109" s="2" t="s">
        <v>106</v>
      </c>
      <c r="F109" s="3" t="s">
        <v>47</v>
      </c>
      <c r="G109" s="3" t="s">
        <v>256</v>
      </c>
      <c r="H109" s="2" t="s">
        <v>257</v>
      </c>
      <c r="I109" s="60">
        <v>3.7037037037037056E-3</v>
      </c>
      <c r="J109" s="65">
        <v>1.1875000000000002E-2</v>
      </c>
      <c r="K109" s="60">
        <v>8.1712962962962963E-3</v>
      </c>
      <c r="L109" s="60">
        <v>4.1956018518518517E-2</v>
      </c>
      <c r="M109" s="60">
        <v>3.0081018518518514E-2</v>
      </c>
      <c r="N109" s="60">
        <v>5.4375E-2</v>
      </c>
      <c r="O109" s="60">
        <v>1.2418981481481487E-2</v>
      </c>
      <c r="P109" s="2"/>
      <c r="Q109" s="59">
        <v>5.0671296296296298E-2</v>
      </c>
      <c r="R109" s="40">
        <f t="shared" si="26"/>
        <v>855.12552301255209</v>
      </c>
    </row>
    <row r="110" spans="1:22">
      <c r="A110" s="6">
        <v>7</v>
      </c>
      <c r="B110" s="3">
        <v>17</v>
      </c>
      <c r="C110" s="2" t="s">
        <v>178</v>
      </c>
      <c r="D110" s="2" t="s">
        <v>24</v>
      </c>
      <c r="E110" s="2" t="s">
        <v>179</v>
      </c>
      <c r="F110" s="3" t="s">
        <v>50</v>
      </c>
      <c r="G110" s="2" t="s">
        <v>238</v>
      </c>
      <c r="H110" s="2"/>
      <c r="I110" s="60">
        <v>1.8518518518518513E-3</v>
      </c>
      <c r="J110" s="8">
        <v>1.3148148148148147E-2</v>
      </c>
      <c r="K110" s="60">
        <v>1.1296296296296296E-2</v>
      </c>
      <c r="L110" s="60">
        <v>4.0520833333333332E-2</v>
      </c>
      <c r="M110" s="60">
        <v>2.7372685185185187E-2</v>
      </c>
      <c r="N110" s="60">
        <v>5.3506944444444447E-2</v>
      </c>
      <c r="O110" s="60">
        <v>1.298611111111111E-2</v>
      </c>
      <c r="P110" s="2"/>
      <c r="Q110" s="59">
        <v>5.1655092592592593E-2</v>
      </c>
      <c r="R110" s="40">
        <f t="shared" si="26"/>
        <v>832.89748953974879</v>
      </c>
    </row>
    <row r="111" spans="1:22">
      <c r="A111" s="6">
        <v>8</v>
      </c>
      <c r="B111" s="3">
        <v>90</v>
      </c>
      <c r="C111" s="2" t="s">
        <v>180</v>
      </c>
      <c r="D111" s="2" t="s">
        <v>181</v>
      </c>
      <c r="E111" s="2" t="s">
        <v>15</v>
      </c>
      <c r="F111" s="3" t="s">
        <v>50</v>
      </c>
      <c r="G111" s="5" t="s">
        <v>255</v>
      </c>
      <c r="H111" s="5" t="s">
        <v>262</v>
      </c>
      <c r="I111" s="60">
        <v>3.5879629629629647E-3</v>
      </c>
      <c r="J111" s="8">
        <v>1.8541666666666668E-2</v>
      </c>
      <c r="K111" s="60">
        <v>1.4953703703703703E-2</v>
      </c>
      <c r="L111" s="60">
        <v>3.8981481481481485E-2</v>
      </c>
      <c r="M111" s="60">
        <v>2.0439814814814817E-2</v>
      </c>
      <c r="N111" s="60">
        <v>5.6412037037037038E-2</v>
      </c>
      <c r="O111" s="60">
        <v>1.7430555555555546E-2</v>
      </c>
      <c r="P111" s="2"/>
      <c r="Q111" s="59">
        <v>5.2824074074074072E-2</v>
      </c>
      <c r="R111" s="40">
        <f t="shared" si="26"/>
        <v>806.48535564853546</v>
      </c>
    </row>
    <row r="112" spans="1:22">
      <c r="A112" s="6">
        <v>9</v>
      </c>
      <c r="B112" s="3">
        <v>55</v>
      </c>
      <c r="C112" s="2" t="s">
        <v>169</v>
      </c>
      <c r="D112" s="2" t="s">
        <v>170</v>
      </c>
      <c r="E112" s="2" t="s">
        <v>5</v>
      </c>
      <c r="F112" s="3" t="s">
        <v>38</v>
      </c>
      <c r="G112" s="2" t="s">
        <v>250</v>
      </c>
      <c r="H112" s="2" t="s">
        <v>225</v>
      </c>
      <c r="I112" s="60">
        <v>2.8935185185185192E-3</v>
      </c>
      <c r="J112" s="65">
        <v>1.0995370370370371E-2</v>
      </c>
      <c r="K112" s="60">
        <v>8.1018518518518514E-3</v>
      </c>
      <c r="L112" s="60">
        <v>4.4756944444444446E-2</v>
      </c>
      <c r="M112" s="60">
        <v>3.3761574074074076E-2</v>
      </c>
      <c r="N112" s="60">
        <v>5.7731481481481474E-2</v>
      </c>
      <c r="O112" s="60">
        <v>1.2974537037037029E-2</v>
      </c>
      <c r="P112" s="2"/>
      <c r="Q112" s="59">
        <v>5.4837962962962956E-2</v>
      </c>
      <c r="R112" s="40">
        <f t="shared" si="26"/>
        <v>760.98326359832652</v>
      </c>
    </row>
    <row r="113" spans="1:18">
      <c r="A113" s="6">
        <v>10</v>
      </c>
      <c r="B113" s="3">
        <v>14</v>
      </c>
      <c r="C113" s="2" t="s">
        <v>144</v>
      </c>
      <c r="D113" s="2" t="s">
        <v>143</v>
      </c>
      <c r="E113" s="2" t="s">
        <v>145</v>
      </c>
      <c r="F113" s="3" t="s">
        <v>41</v>
      </c>
      <c r="G113" s="2" t="s">
        <v>234</v>
      </c>
      <c r="H113" s="5"/>
      <c r="I113" s="60">
        <v>1.5046296296296292E-3</v>
      </c>
      <c r="J113" s="65">
        <v>1.7465277777777777E-2</v>
      </c>
      <c r="K113" s="60">
        <v>1.5960648148148147E-2</v>
      </c>
      <c r="L113" s="60">
        <v>5.5266203703703699E-2</v>
      </c>
      <c r="M113" s="60">
        <v>3.7800925925925918E-2</v>
      </c>
      <c r="N113" s="60">
        <v>7.2222222222222229E-2</v>
      </c>
      <c r="O113" s="60">
        <v>1.695601851851853E-2</v>
      </c>
      <c r="P113" s="2"/>
      <c r="Q113" s="60">
        <v>7.0717592592592596E-2</v>
      </c>
      <c r="R113" s="40">
        <f t="shared" si="26"/>
        <v>402.196652719665</v>
      </c>
    </row>
    <row r="114" spans="1:18">
      <c r="A114" s="6">
        <v>11</v>
      </c>
      <c r="B114" s="3">
        <v>16</v>
      </c>
      <c r="C114" s="2" t="s">
        <v>182</v>
      </c>
      <c r="D114" s="2" t="s">
        <v>146</v>
      </c>
      <c r="E114" s="2" t="s">
        <v>5</v>
      </c>
      <c r="F114" s="3" t="s">
        <v>50</v>
      </c>
      <c r="G114" s="2" t="s">
        <v>236</v>
      </c>
      <c r="H114" s="2" t="s">
        <v>237</v>
      </c>
      <c r="I114" s="60">
        <v>1.7361111111111106E-3</v>
      </c>
      <c r="J114" s="8">
        <v>1.726851851851852E-2</v>
      </c>
      <c r="K114" s="60">
        <v>1.553240740740741E-2</v>
      </c>
      <c r="L114" s="60">
        <v>5.3518518518518521E-2</v>
      </c>
      <c r="M114" s="60">
        <v>3.6250000000000004E-2</v>
      </c>
      <c r="N114" s="60">
        <v>7.3391203703703708E-2</v>
      </c>
      <c r="O114" s="60">
        <v>1.9872685185185188E-2</v>
      </c>
      <c r="P114" s="2"/>
      <c r="Q114" s="59">
        <v>7.1655092592592604E-2</v>
      </c>
      <c r="R114" s="40">
        <f t="shared" si="26"/>
        <v>381.01464435146391</v>
      </c>
    </row>
    <row r="115" spans="1:18">
      <c r="A115" s="6">
        <v>12</v>
      </c>
      <c r="B115" s="3">
        <v>77</v>
      </c>
      <c r="C115" s="2" t="s">
        <v>150</v>
      </c>
      <c r="D115" s="2" t="s">
        <v>12</v>
      </c>
      <c r="E115" s="2" t="s">
        <v>5</v>
      </c>
      <c r="F115" s="3" t="s">
        <v>50</v>
      </c>
      <c r="G115" s="2" t="s">
        <v>253</v>
      </c>
      <c r="H115" s="2"/>
      <c r="I115" s="60">
        <v>3.2407407407407419E-3</v>
      </c>
      <c r="J115" s="8" t="s">
        <v>111</v>
      </c>
      <c r="K115" s="60"/>
      <c r="L115" s="60" t="s">
        <v>111</v>
      </c>
      <c r="M115" s="60"/>
      <c r="N115" s="60"/>
      <c r="O115" s="60"/>
      <c r="P115" s="2"/>
      <c r="Q115" s="59" t="s">
        <v>111</v>
      </c>
      <c r="R115" s="40">
        <v>0</v>
      </c>
    </row>
    <row r="116" spans="1:18">
      <c r="A116" s="16"/>
      <c r="B116" s="16"/>
      <c r="C116" s="17"/>
      <c r="D116" s="17"/>
      <c r="E116" s="17"/>
      <c r="F116" s="17"/>
      <c r="G116" s="16"/>
      <c r="H116" s="17"/>
      <c r="J116" s="18"/>
      <c r="Q116" s="66"/>
    </row>
    <row r="117" spans="1:18">
      <c r="B117" s="23"/>
      <c r="D117" t="s">
        <v>263</v>
      </c>
    </row>
    <row r="118" spans="1:18">
      <c r="A118" t="s">
        <v>103</v>
      </c>
      <c r="B118" s="23"/>
      <c r="D118"/>
    </row>
    <row r="119" spans="1:18">
      <c r="A119"/>
      <c r="B119" s="23"/>
      <c r="D119"/>
    </row>
    <row r="120" spans="1:18">
      <c r="A120" t="s">
        <v>137</v>
      </c>
      <c r="B120" s="23"/>
      <c r="D120"/>
    </row>
    <row r="121" spans="1:18">
      <c r="A121"/>
      <c r="B121" s="28"/>
      <c r="C121" s="29"/>
    </row>
    <row r="122" spans="1:18">
      <c r="A122" s="28" t="s">
        <v>104</v>
      </c>
      <c r="B122" s="28"/>
      <c r="C122" s="29"/>
    </row>
    <row r="123" spans="1:18">
      <c r="A123" s="28"/>
      <c r="D123" s="1" t="s">
        <v>373</v>
      </c>
    </row>
    <row r="124" spans="1:18">
      <c r="A124" s="1"/>
    </row>
    <row r="126" spans="1:18">
      <c r="A126" s="1"/>
      <c r="C126" t="s">
        <v>265</v>
      </c>
      <c r="D126"/>
      <c r="E126"/>
      <c r="F126"/>
      <c r="G126" s="25"/>
      <c r="H126" s="23"/>
      <c r="J126"/>
    </row>
    <row r="127" spans="1:18">
      <c r="A127" s="1"/>
      <c r="C127" s="3" t="s">
        <v>37</v>
      </c>
      <c r="D127" s="3" t="s">
        <v>38</v>
      </c>
      <c r="E127" s="4" t="s">
        <v>39</v>
      </c>
      <c r="F127" s="6"/>
      <c r="G127" s="23"/>
      <c r="H127"/>
      <c r="J127"/>
    </row>
    <row r="128" spans="1:18">
      <c r="A128" s="1"/>
      <c r="C128" s="3" t="s">
        <v>40</v>
      </c>
      <c r="D128" s="3" t="s">
        <v>41</v>
      </c>
      <c r="E128" s="4" t="s">
        <v>42</v>
      </c>
      <c r="F128" s="6"/>
      <c r="G128" s="23"/>
      <c r="H128"/>
      <c r="J128"/>
    </row>
    <row r="129" spans="1:10">
      <c r="A129" s="1"/>
      <c r="C129" s="3" t="s">
        <v>43</v>
      </c>
      <c r="D129" s="3" t="s">
        <v>44</v>
      </c>
      <c r="E129" s="4" t="s">
        <v>45</v>
      </c>
      <c r="F129" s="6"/>
      <c r="G129" s="23"/>
      <c r="H129"/>
      <c r="J129"/>
    </row>
    <row r="130" spans="1:10">
      <c r="A130" s="1"/>
      <c r="C130" s="3" t="s">
        <v>46</v>
      </c>
      <c r="D130" s="3" t="s">
        <v>47</v>
      </c>
      <c r="E130" s="4" t="s">
        <v>48</v>
      </c>
      <c r="F130" s="6"/>
      <c r="G130" s="23"/>
      <c r="H130"/>
      <c r="J130"/>
    </row>
    <row r="131" spans="1:10">
      <c r="A131" s="1"/>
      <c r="C131" s="3" t="s">
        <v>49</v>
      </c>
      <c r="D131" s="3" t="s">
        <v>50</v>
      </c>
      <c r="E131" s="4" t="s">
        <v>51</v>
      </c>
      <c r="F131" s="6"/>
      <c r="G131" s="23"/>
      <c r="H131"/>
      <c r="J131"/>
    </row>
    <row r="132" spans="1:10">
      <c r="A132" s="1"/>
      <c r="C132" s="3" t="s">
        <v>52</v>
      </c>
      <c r="D132" s="3" t="s">
        <v>53</v>
      </c>
      <c r="E132" s="4" t="s">
        <v>54</v>
      </c>
      <c r="F132" s="6"/>
      <c r="G132" s="23"/>
      <c r="H132"/>
      <c r="J132"/>
    </row>
  </sheetData>
  <sortState ref="A107:Q126">
    <sortCondition ref="Q107:Q126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A1:R130"/>
  <sheetViews>
    <sheetView workbookViewId="0"/>
  </sheetViews>
  <sheetFormatPr defaultRowHeight="14.4"/>
  <cols>
    <col min="1" max="1" width="9" style="23" customWidth="1"/>
    <col min="2" max="2" width="8.88671875" style="25"/>
    <col min="3" max="3" width="12.77734375" style="1" customWidth="1"/>
    <col min="4" max="4" width="17.77734375" style="1" customWidth="1"/>
    <col min="5" max="5" width="19" style="1" customWidth="1"/>
    <col min="6" max="6" width="13.33203125" style="1" customWidth="1"/>
    <col min="7" max="7" width="14.44140625" style="1" customWidth="1"/>
    <col min="8" max="8" width="27.5546875" style="1" customWidth="1"/>
    <col min="9" max="9" width="11" style="23" customWidth="1"/>
    <col min="10" max="10" width="0.33203125" hidden="1" customWidth="1"/>
    <col min="11" max="11" width="13" style="23" customWidth="1"/>
    <col min="12" max="12" width="8.88671875" hidden="1" customWidth="1"/>
    <col min="13" max="13" width="13.88671875" style="23" customWidth="1"/>
    <col min="14" max="14" width="8.77734375" style="23" customWidth="1"/>
    <col min="15" max="15" width="0.21875" style="50" hidden="1" customWidth="1"/>
    <col min="17" max="17" width="10.109375" customWidth="1"/>
    <col min="18" max="18" width="10.21875" customWidth="1"/>
  </cols>
  <sheetData>
    <row r="1" spans="1:18">
      <c r="A1" s="18"/>
      <c r="B1" s="15"/>
      <c r="D1" s="19" t="s">
        <v>98</v>
      </c>
      <c r="E1" s="15"/>
      <c r="F1" s="15"/>
      <c r="G1" s="16"/>
      <c r="H1" s="16"/>
    </row>
    <row r="2" spans="1:18">
      <c r="B2" s="19" t="s">
        <v>211</v>
      </c>
      <c r="D2" s="19" t="s">
        <v>213</v>
      </c>
      <c r="F2" s="20" t="s">
        <v>214</v>
      </c>
      <c r="G2" s="22"/>
      <c r="H2" s="22"/>
    </row>
    <row r="3" spans="1:18">
      <c r="B3" s="19" t="s">
        <v>264</v>
      </c>
      <c r="C3" s="20"/>
      <c r="F3" s="20" t="s">
        <v>215</v>
      </c>
      <c r="H3" s="22" t="s">
        <v>141</v>
      </c>
    </row>
    <row r="4" spans="1:18">
      <c r="B4" s="17"/>
      <c r="D4" s="22" t="s">
        <v>368</v>
      </c>
      <c r="E4" s="17"/>
      <c r="F4" s="17"/>
      <c r="G4" s="16"/>
      <c r="H4" s="16"/>
    </row>
    <row r="5" spans="1:18">
      <c r="A5" s="3" t="s">
        <v>97</v>
      </c>
      <c r="B5" s="6" t="s">
        <v>0</v>
      </c>
      <c r="C5" s="5" t="s">
        <v>2</v>
      </c>
      <c r="D5" s="5" t="s">
        <v>1</v>
      </c>
      <c r="E5" s="5" t="s">
        <v>3</v>
      </c>
      <c r="F5" s="5" t="s">
        <v>74</v>
      </c>
      <c r="G5" s="5" t="s">
        <v>34</v>
      </c>
      <c r="H5" s="5" t="s">
        <v>35</v>
      </c>
      <c r="I5" s="6" t="s">
        <v>377</v>
      </c>
      <c r="J5" s="3"/>
      <c r="K5" s="6" t="s">
        <v>378</v>
      </c>
      <c r="L5" s="2"/>
      <c r="M5" s="6" t="s">
        <v>379</v>
      </c>
      <c r="N5" s="3" t="s">
        <v>380</v>
      </c>
      <c r="O5" s="2"/>
      <c r="P5" s="46" t="s">
        <v>59</v>
      </c>
    </row>
    <row r="6" spans="1:18">
      <c r="A6" s="3"/>
      <c r="B6" s="6"/>
      <c r="C6" s="5"/>
      <c r="D6" s="9" t="s">
        <v>138</v>
      </c>
      <c r="E6" s="10"/>
      <c r="F6" s="10" t="s">
        <v>40</v>
      </c>
      <c r="G6" s="5"/>
      <c r="H6" s="8"/>
      <c r="I6" s="3"/>
      <c r="J6" s="2"/>
      <c r="K6" s="3"/>
      <c r="L6" s="2"/>
      <c r="M6" s="3"/>
      <c r="N6" s="3"/>
      <c r="O6" s="52"/>
      <c r="P6" s="52"/>
    </row>
    <row r="7" spans="1:18">
      <c r="A7" s="3">
        <v>1</v>
      </c>
      <c r="B7" s="3">
        <v>293</v>
      </c>
      <c r="C7" s="2" t="s">
        <v>73</v>
      </c>
      <c r="D7" s="2" t="s">
        <v>72</v>
      </c>
      <c r="E7" s="2" t="s">
        <v>5</v>
      </c>
      <c r="F7" s="3" t="s">
        <v>40</v>
      </c>
      <c r="G7" s="2">
        <v>2007</v>
      </c>
      <c r="H7" s="2"/>
      <c r="I7" s="65">
        <v>1.5625E-2</v>
      </c>
      <c r="J7" s="60">
        <v>2.5474537037037035E-2</v>
      </c>
      <c r="K7" s="65">
        <f>J7-I7</f>
        <v>9.8495370370370351E-3</v>
      </c>
      <c r="L7" s="67">
        <v>6.25E-2</v>
      </c>
      <c r="M7" s="70">
        <f>L7-J7</f>
        <v>3.7025462962962968E-2</v>
      </c>
      <c r="N7" s="70">
        <f t="shared" ref="N7:N16" si="0">O7-L7</f>
        <v>1.7557870370370363E-2</v>
      </c>
      <c r="O7" s="67">
        <v>8.0057870370370363E-2</v>
      </c>
      <c r="P7" s="60">
        <v>6.4432870370370363E-2</v>
      </c>
    </row>
    <row r="8" spans="1:18">
      <c r="A8" s="3">
        <v>2</v>
      </c>
      <c r="B8" s="3">
        <v>123</v>
      </c>
      <c r="C8" s="2" t="s">
        <v>277</v>
      </c>
      <c r="D8" s="2" t="s">
        <v>28</v>
      </c>
      <c r="E8" s="2" t="s">
        <v>5</v>
      </c>
      <c r="F8" s="3" t="s">
        <v>40</v>
      </c>
      <c r="G8" s="2" t="s">
        <v>309</v>
      </c>
      <c r="H8" s="2" t="s">
        <v>310</v>
      </c>
      <c r="I8" s="65">
        <v>8.4490740740740759E-3</v>
      </c>
      <c r="J8" s="60">
        <v>1.5196759259259259E-2</v>
      </c>
      <c r="K8" s="65">
        <f t="shared" ref="K8:K16" si="1">J8-I8</f>
        <v>6.747685185185183E-3</v>
      </c>
      <c r="L8" s="67">
        <v>5.5636574074074074E-2</v>
      </c>
      <c r="M8" s="70">
        <f t="shared" ref="M8:M16" si="2">L8-J8</f>
        <v>4.0439814814814817E-2</v>
      </c>
      <c r="N8" s="70">
        <f t="shared" si="0"/>
        <v>1.7766203703703701E-2</v>
      </c>
      <c r="O8" s="67">
        <v>7.3402777777777775E-2</v>
      </c>
      <c r="P8" s="60">
        <v>6.4953703703703694E-2</v>
      </c>
    </row>
    <row r="9" spans="1:18">
      <c r="A9" s="3">
        <v>3</v>
      </c>
      <c r="B9" s="3">
        <v>121</v>
      </c>
      <c r="C9" s="2" t="s">
        <v>187</v>
      </c>
      <c r="D9" s="2" t="s">
        <v>276</v>
      </c>
      <c r="E9" s="2" t="s">
        <v>5</v>
      </c>
      <c r="F9" s="3" t="s">
        <v>40</v>
      </c>
      <c r="G9" s="2" t="s">
        <v>243</v>
      </c>
      <c r="H9" s="2" t="s">
        <v>308</v>
      </c>
      <c r="I9" s="65">
        <v>8.333333333333335E-3</v>
      </c>
      <c r="J9" s="60">
        <v>1.5138888888888889E-2</v>
      </c>
      <c r="K9" s="65">
        <f t="shared" si="1"/>
        <v>6.8055555555555543E-3</v>
      </c>
      <c r="L9" s="67">
        <v>5.5625000000000001E-2</v>
      </c>
      <c r="M9" s="70">
        <f t="shared" si="2"/>
        <v>4.0486111111111112E-2</v>
      </c>
      <c r="N9" s="70">
        <f t="shared" si="0"/>
        <v>1.7719907407407413E-2</v>
      </c>
      <c r="O9" s="67">
        <v>7.3344907407407414E-2</v>
      </c>
      <c r="P9" s="60">
        <v>6.5011574074074083E-2</v>
      </c>
    </row>
    <row r="10" spans="1:18">
      <c r="A10" s="3">
        <v>4</v>
      </c>
      <c r="B10" s="3">
        <v>191</v>
      </c>
      <c r="C10" s="2" t="s">
        <v>289</v>
      </c>
      <c r="D10" s="2" t="s">
        <v>10</v>
      </c>
      <c r="E10" s="2" t="s">
        <v>5</v>
      </c>
      <c r="F10" s="3" t="s">
        <v>40</v>
      </c>
      <c r="G10" s="3" t="s">
        <v>324</v>
      </c>
      <c r="H10" s="2" t="s">
        <v>129</v>
      </c>
      <c r="I10" s="65">
        <v>1.0185185185185189E-2</v>
      </c>
      <c r="J10" s="60">
        <v>1.951388888888889E-2</v>
      </c>
      <c r="K10" s="65">
        <f t="shared" si="1"/>
        <v>9.3287037037037002E-3</v>
      </c>
      <c r="L10" s="67">
        <v>5.8993055555555556E-2</v>
      </c>
      <c r="M10" s="70">
        <f t="shared" si="2"/>
        <v>3.9479166666666662E-2</v>
      </c>
      <c r="N10" s="70">
        <f t="shared" si="0"/>
        <v>1.6504629629629626E-2</v>
      </c>
      <c r="O10" s="67">
        <v>7.5497685185185182E-2</v>
      </c>
      <c r="P10" s="60">
        <v>6.5312499999999996E-2</v>
      </c>
    </row>
    <row r="11" spans="1:18">
      <c r="A11" s="3">
        <v>5</v>
      </c>
      <c r="B11" s="3">
        <v>105</v>
      </c>
      <c r="C11" s="2" t="s">
        <v>272</v>
      </c>
      <c r="D11" s="2" t="s">
        <v>6</v>
      </c>
      <c r="E11" s="2" t="s">
        <v>5</v>
      </c>
      <c r="F11" s="3" t="s">
        <v>40</v>
      </c>
      <c r="G11" s="2" t="s">
        <v>303</v>
      </c>
      <c r="H11" s="2" t="s">
        <v>244</v>
      </c>
      <c r="I11" s="65">
        <v>7.5231481481481486E-3</v>
      </c>
      <c r="J11" s="60">
        <v>1.4872685185185185E-2</v>
      </c>
      <c r="K11" s="65">
        <f t="shared" si="1"/>
        <v>7.3495370370370364E-3</v>
      </c>
      <c r="L11" s="67">
        <v>5.8333333333333327E-2</v>
      </c>
      <c r="M11" s="70">
        <f t="shared" si="2"/>
        <v>4.3460648148148144E-2</v>
      </c>
      <c r="N11" s="70">
        <f t="shared" si="0"/>
        <v>1.5960648148148161E-2</v>
      </c>
      <c r="O11" s="67">
        <v>7.4293981481481489E-2</v>
      </c>
      <c r="P11" s="60">
        <v>6.6770833333333335E-2</v>
      </c>
    </row>
    <row r="12" spans="1:18">
      <c r="A12" s="3">
        <v>6</v>
      </c>
      <c r="B12" s="3">
        <v>107</v>
      </c>
      <c r="C12" s="2" t="s">
        <v>274</v>
      </c>
      <c r="D12" s="2" t="s">
        <v>160</v>
      </c>
      <c r="E12" s="2" t="s">
        <v>5</v>
      </c>
      <c r="F12" s="3" t="s">
        <v>40</v>
      </c>
      <c r="G12" s="2" t="s">
        <v>305</v>
      </c>
      <c r="H12" s="2"/>
      <c r="I12" s="65">
        <v>7.7546296296296304E-3</v>
      </c>
      <c r="J12" s="60">
        <v>2.0324074074074074E-2</v>
      </c>
      <c r="K12" s="65">
        <f t="shared" si="1"/>
        <v>1.2569444444444444E-2</v>
      </c>
      <c r="L12" s="67">
        <v>5.9722222222222225E-2</v>
      </c>
      <c r="M12" s="70">
        <f t="shared" si="2"/>
        <v>3.9398148148148154E-2</v>
      </c>
      <c r="N12" s="70">
        <f t="shared" si="0"/>
        <v>1.728009259259259E-2</v>
      </c>
      <c r="O12" s="67">
        <v>7.7002314814814815E-2</v>
      </c>
      <c r="P12" s="60">
        <v>6.924768518518519E-2</v>
      </c>
    </row>
    <row r="13" spans="1:18">
      <c r="A13" s="3">
        <v>7</v>
      </c>
      <c r="B13" s="3">
        <v>106</v>
      </c>
      <c r="C13" s="2" t="s">
        <v>273</v>
      </c>
      <c r="D13" s="2" t="s">
        <v>13</v>
      </c>
      <c r="E13" s="2" t="s">
        <v>5</v>
      </c>
      <c r="F13" s="3" t="s">
        <v>40</v>
      </c>
      <c r="G13" s="2" t="s">
        <v>304</v>
      </c>
      <c r="H13" s="2"/>
      <c r="I13" s="65">
        <v>7.6388888888888895E-3</v>
      </c>
      <c r="J13" s="60">
        <v>2.028935185185185E-2</v>
      </c>
      <c r="K13" s="65">
        <f t="shared" si="1"/>
        <v>1.2650462962962961E-2</v>
      </c>
      <c r="L13" s="67">
        <v>6.2025462962962963E-2</v>
      </c>
      <c r="M13" s="70">
        <f t="shared" si="2"/>
        <v>4.1736111111111113E-2</v>
      </c>
      <c r="N13" s="70">
        <f t="shared" si="0"/>
        <v>1.6458333333333339E-2</v>
      </c>
      <c r="O13" s="67">
        <v>7.8483796296296301E-2</v>
      </c>
      <c r="P13" s="60">
        <v>7.0844907407407412E-2</v>
      </c>
    </row>
    <row r="14" spans="1:18">
      <c r="A14" s="3">
        <v>8</v>
      </c>
      <c r="B14" s="3">
        <v>190</v>
      </c>
      <c r="C14" s="2" t="s">
        <v>285</v>
      </c>
      <c r="D14" s="2" t="s">
        <v>288</v>
      </c>
      <c r="E14" s="2" t="s">
        <v>15</v>
      </c>
      <c r="F14" s="3" t="s">
        <v>40</v>
      </c>
      <c r="G14" s="2" t="s">
        <v>323</v>
      </c>
      <c r="H14" s="2"/>
      <c r="I14" s="65">
        <v>1.0069444444444449E-2</v>
      </c>
      <c r="J14" s="60">
        <v>1.8796296296296297E-2</v>
      </c>
      <c r="K14" s="65">
        <f t="shared" si="1"/>
        <v>8.7268518518518485E-3</v>
      </c>
      <c r="L14" s="67">
        <v>6.1805555555555558E-2</v>
      </c>
      <c r="M14" s="70">
        <f t="shared" si="2"/>
        <v>4.3009259259259261E-2</v>
      </c>
      <c r="N14" s="70">
        <f t="shared" si="0"/>
        <v>2.1273148148148138E-2</v>
      </c>
      <c r="O14" s="67">
        <v>8.3078703703703696E-2</v>
      </c>
      <c r="P14" s="60">
        <v>7.3009259259259246E-2</v>
      </c>
      <c r="Q14" s="18"/>
      <c r="R14" s="15"/>
    </row>
    <row r="15" spans="1:18">
      <c r="A15" s="3">
        <v>9</v>
      </c>
      <c r="B15" s="3">
        <v>168</v>
      </c>
      <c r="C15" s="2" t="s">
        <v>286</v>
      </c>
      <c r="D15" s="2" t="s">
        <v>285</v>
      </c>
      <c r="E15" s="2" t="s">
        <v>5</v>
      </c>
      <c r="F15" s="3" t="s">
        <v>40</v>
      </c>
      <c r="G15" s="2" t="s">
        <v>319</v>
      </c>
      <c r="H15" s="2"/>
      <c r="I15" s="65">
        <v>9.490740740740744E-3</v>
      </c>
      <c r="J15" s="60">
        <v>2.7650462962962963E-2</v>
      </c>
      <c r="K15" s="65">
        <f t="shared" si="1"/>
        <v>1.8159722222222219E-2</v>
      </c>
      <c r="L15" s="67">
        <v>7.6203703703703704E-2</v>
      </c>
      <c r="M15" s="70">
        <f t="shared" si="2"/>
        <v>4.8553240740740744E-2</v>
      </c>
      <c r="N15" s="70">
        <f t="shared" si="0"/>
        <v>2.4131944444444442E-2</v>
      </c>
      <c r="O15" s="67">
        <v>0.10033564814814815</v>
      </c>
      <c r="P15" s="60">
        <v>9.0844907407407402E-2</v>
      </c>
      <c r="Q15" s="18"/>
      <c r="R15" s="15"/>
    </row>
    <row r="16" spans="1:18">
      <c r="A16" s="3">
        <v>10</v>
      </c>
      <c r="B16" s="3">
        <v>134</v>
      </c>
      <c r="C16" s="2" t="s">
        <v>282</v>
      </c>
      <c r="D16" s="2" t="s">
        <v>72</v>
      </c>
      <c r="E16" s="2" t="s">
        <v>5</v>
      </c>
      <c r="F16" s="3" t="s">
        <v>40</v>
      </c>
      <c r="G16" s="2" t="s">
        <v>315</v>
      </c>
      <c r="H16" s="2" t="s">
        <v>316</v>
      </c>
      <c r="I16" s="65">
        <v>9.0277777777777804E-3</v>
      </c>
      <c r="J16" s="60">
        <v>2.7951388888888887E-2</v>
      </c>
      <c r="K16" s="65">
        <f t="shared" si="1"/>
        <v>1.8923611111111106E-2</v>
      </c>
      <c r="L16" s="67">
        <v>7.6435185185185189E-2</v>
      </c>
      <c r="M16" s="70">
        <f t="shared" si="2"/>
        <v>4.8483796296296303E-2</v>
      </c>
      <c r="N16" s="70">
        <f t="shared" si="0"/>
        <v>2.4988425925925914E-2</v>
      </c>
      <c r="O16" s="67">
        <v>0.1014236111111111</v>
      </c>
      <c r="P16" s="60">
        <v>9.2395833333333316E-2</v>
      </c>
      <c r="Q16" s="18"/>
      <c r="R16" s="15"/>
    </row>
    <row r="17" spans="1:17">
      <c r="A17" s="3"/>
      <c r="B17" s="6"/>
      <c r="C17" s="5"/>
      <c r="D17" s="5"/>
      <c r="E17" s="5"/>
      <c r="F17" s="5"/>
      <c r="G17" s="5"/>
      <c r="H17" s="5"/>
      <c r="I17" s="65"/>
      <c r="J17" s="2"/>
      <c r="K17" s="3"/>
      <c r="L17" s="67"/>
      <c r="M17" s="3"/>
      <c r="N17" s="3"/>
      <c r="O17" s="67"/>
      <c r="P17" s="51"/>
    </row>
    <row r="18" spans="1:17">
      <c r="A18" s="3"/>
      <c r="B18" s="6"/>
      <c r="C18" s="5"/>
      <c r="D18" s="9" t="s">
        <v>85</v>
      </c>
      <c r="E18" s="10"/>
      <c r="F18" s="10" t="s">
        <v>43</v>
      </c>
      <c r="G18" s="5"/>
      <c r="H18" s="5"/>
      <c r="I18" s="65"/>
      <c r="J18" s="2"/>
      <c r="K18" s="3"/>
      <c r="L18" s="67"/>
      <c r="M18" s="3"/>
      <c r="N18" s="3"/>
      <c r="O18" s="67"/>
      <c r="P18" s="37"/>
    </row>
    <row r="19" spans="1:17">
      <c r="A19" s="6">
        <v>1</v>
      </c>
      <c r="B19" s="3">
        <v>117</v>
      </c>
      <c r="C19" s="2" t="s">
        <v>157</v>
      </c>
      <c r="D19" s="2" t="s">
        <v>11</v>
      </c>
      <c r="E19" s="2" t="s">
        <v>8</v>
      </c>
      <c r="F19" s="3" t="s">
        <v>43</v>
      </c>
      <c r="G19" s="2" t="s">
        <v>158</v>
      </c>
      <c r="H19" s="2" t="s">
        <v>159</v>
      </c>
      <c r="I19" s="65">
        <v>8.217592592592594E-3</v>
      </c>
      <c r="J19" s="60">
        <v>2.1180555555555553E-2</v>
      </c>
      <c r="K19" s="65">
        <f t="shared" ref="K19:K26" si="3">J19-I19</f>
        <v>1.2962962962962959E-2</v>
      </c>
      <c r="L19" s="67">
        <v>6.0995370370370366E-2</v>
      </c>
      <c r="M19" s="70">
        <f t="shared" ref="M19:M26" si="4">L19-J19</f>
        <v>3.9814814814814817E-2</v>
      </c>
      <c r="N19" s="70">
        <f t="shared" ref="N19:N26" si="5">O19-L19</f>
        <v>1.8449074074074076E-2</v>
      </c>
      <c r="O19" s="67">
        <v>7.9444444444444443E-2</v>
      </c>
      <c r="P19" s="60">
        <v>7.1226851851851847E-2</v>
      </c>
    </row>
    <row r="20" spans="1:17">
      <c r="A20" s="6">
        <v>2</v>
      </c>
      <c r="B20" s="3">
        <v>196</v>
      </c>
      <c r="C20" s="2" t="s">
        <v>293</v>
      </c>
      <c r="D20" s="2" t="s">
        <v>122</v>
      </c>
      <c r="E20" s="2" t="s">
        <v>5</v>
      </c>
      <c r="F20" s="3" t="s">
        <v>43</v>
      </c>
      <c r="G20" s="3" t="s">
        <v>328</v>
      </c>
      <c r="H20" s="2" t="s">
        <v>329</v>
      </c>
      <c r="I20" s="65">
        <v>1.0648148148148153E-2</v>
      </c>
      <c r="J20" s="60">
        <v>1.9803240740740739E-2</v>
      </c>
      <c r="K20" s="65">
        <f t="shared" si="3"/>
        <v>9.1550925925925862E-3</v>
      </c>
      <c r="L20" s="67">
        <v>6.4224537037037038E-2</v>
      </c>
      <c r="M20" s="70">
        <f t="shared" si="4"/>
        <v>4.4421296296296299E-2</v>
      </c>
      <c r="N20" s="70">
        <f t="shared" si="5"/>
        <v>1.8993055555555555E-2</v>
      </c>
      <c r="O20" s="67">
        <v>8.3217592592592593E-2</v>
      </c>
      <c r="P20" s="60">
        <v>7.2569444444444436E-2</v>
      </c>
      <c r="Q20" s="41" t="s">
        <v>153</v>
      </c>
    </row>
    <row r="21" spans="1:17">
      <c r="A21" s="6">
        <v>3</v>
      </c>
      <c r="B21" s="3">
        <v>110</v>
      </c>
      <c r="C21" s="2" t="s">
        <v>30</v>
      </c>
      <c r="D21" s="2" t="s">
        <v>4</v>
      </c>
      <c r="E21" s="2" t="s">
        <v>116</v>
      </c>
      <c r="F21" s="3" t="s">
        <v>43</v>
      </c>
      <c r="G21" s="2" t="s">
        <v>132</v>
      </c>
      <c r="H21" s="2"/>
      <c r="I21" s="65">
        <v>7.8703703703703713E-3</v>
      </c>
      <c r="J21" s="60">
        <v>2.4351851851851857E-2</v>
      </c>
      <c r="K21" s="65">
        <f t="shared" si="3"/>
        <v>1.6481481481481486E-2</v>
      </c>
      <c r="L21" s="67">
        <v>6.4120370370370369E-2</v>
      </c>
      <c r="M21" s="70">
        <f t="shared" si="4"/>
        <v>3.9768518518518509E-2</v>
      </c>
      <c r="N21" s="70">
        <f t="shared" si="5"/>
        <v>1.7881944444444436E-2</v>
      </c>
      <c r="O21" s="67">
        <v>8.2002314814814806E-2</v>
      </c>
      <c r="P21" s="60">
        <v>7.4131944444444431E-2</v>
      </c>
      <c r="Q21" s="41" t="s">
        <v>153</v>
      </c>
    </row>
    <row r="22" spans="1:17">
      <c r="A22" s="6">
        <v>4</v>
      </c>
      <c r="B22" s="3">
        <v>100</v>
      </c>
      <c r="C22" s="2" t="s">
        <v>266</v>
      </c>
      <c r="D22" s="2" t="s">
        <v>16</v>
      </c>
      <c r="E22" s="2" t="s">
        <v>8</v>
      </c>
      <c r="F22" s="3" t="s">
        <v>43</v>
      </c>
      <c r="G22" s="2" t="s">
        <v>299</v>
      </c>
      <c r="H22" s="2"/>
      <c r="I22" s="65">
        <v>6.9444444444444441E-3</v>
      </c>
      <c r="J22" s="60">
        <v>2.119212962962963E-2</v>
      </c>
      <c r="K22" s="65">
        <f t="shared" si="3"/>
        <v>1.4247685185185186E-2</v>
      </c>
      <c r="L22" s="67">
        <v>6.3078703703703706E-2</v>
      </c>
      <c r="M22" s="70">
        <f t="shared" si="4"/>
        <v>4.1886574074074076E-2</v>
      </c>
      <c r="N22" s="70">
        <f t="shared" si="5"/>
        <v>1.9594907407407408E-2</v>
      </c>
      <c r="O22" s="67">
        <v>8.2673611111111114E-2</v>
      </c>
      <c r="P22" s="60">
        <v>7.5729166666666667E-2</v>
      </c>
      <c r="Q22" s="41" t="s">
        <v>153</v>
      </c>
    </row>
    <row r="23" spans="1:17">
      <c r="A23" s="6">
        <v>5</v>
      </c>
      <c r="B23" s="3">
        <v>294</v>
      </c>
      <c r="C23" s="2" t="s">
        <v>287</v>
      </c>
      <c r="D23" s="2" t="s">
        <v>29</v>
      </c>
      <c r="E23" s="2" t="s">
        <v>5</v>
      </c>
      <c r="F23" s="3" t="s">
        <v>43</v>
      </c>
      <c r="G23" s="2"/>
      <c r="H23" s="2"/>
      <c r="I23" s="65">
        <v>1.5740740740740739E-2</v>
      </c>
      <c r="J23" s="60">
        <v>2.8182870370370372E-2</v>
      </c>
      <c r="K23" s="65">
        <f t="shared" si="3"/>
        <v>1.2442129629629633E-2</v>
      </c>
      <c r="L23" s="67">
        <v>7.8009259259259264E-2</v>
      </c>
      <c r="M23" s="70">
        <f t="shared" si="4"/>
        <v>4.9826388888888892E-2</v>
      </c>
      <c r="N23" s="70">
        <f t="shared" si="5"/>
        <v>2.6874999999999996E-2</v>
      </c>
      <c r="O23" s="67">
        <v>0.10488425925925926</v>
      </c>
      <c r="P23" s="60">
        <v>8.9143518518518525E-2</v>
      </c>
      <c r="Q23" s="41" t="s">
        <v>153</v>
      </c>
    </row>
    <row r="24" spans="1:17">
      <c r="A24" s="6">
        <v>6</v>
      </c>
      <c r="B24" s="3">
        <v>198</v>
      </c>
      <c r="C24" s="2" t="s">
        <v>18</v>
      </c>
      <c r="D24" s="2" t="s">
        <v>23</v>
      </c>
      <c r="E24" s="2" t="s">
        <v>5</v>
      </c>
      <c r="F24" s="3" t="s">
        <v>43</v>
      </c>
      <c r="G24" s="3" t="s">
        <v>163</v>
      </c>
      <c r="H24" s="2"/>
      <c r="I24" s="65">
        <v>1.0763888888888894E-2</v>
      </c>
      <c r="J24" s="60">
        <v>2.6041666666666668E-2</v>
      </c>
      <c r="K24" s="65">
        <f t="shared" si="3"/>
        <v>1.5277777777777774E-2</v>
      </c>
      <c r="L24" s="67">
        <v>7.2222222222222229E-2</v>
      </c>
      <c r="M24" s="70">
        <f t="shared" si="4"/>
        <v>4.6180555555555558E-2</v>
      </c>
      <c r="N24" s="70">
        <f t="shared" si="5"/>
        <v>2.8124999999999983E-2</v>
      </c>
      <c r="O24" s="67">
        <v>0.10034722222222221</v>
      </c>
      <c r="P24" s="60">
        <v>8.958333333333332E-2</v>
      </c>
      <c r="Q24" s="41" t="s">
        <v>153</v>
      </c>
    </row>
    <row r="25" spans="1:17">
      <c r="A25" s="6">
        <v>7</v>
      </c>
      <c r="B25" s="3">
        <v>104</v>
      </c>
      <c r="C25" s="2" t="s">
        <v>271</v>
      </c>
      <c r="D25" s="2" t="s">
        <v>270</v>
      </c>
      <c r="E25" s="2" t="s">
        <v>8</v>
      </c>
      <c r="F25" s="3" t="s">
        <v>43</v>
      </c>
      <c r="G25" s="2" t="s">
        <v>302</v>
      </c>
      <c r="H25" s="2"/>
      <c r="I25" s="65">
        <v>7.4074074074074077E-3</v>
      </c>
      <c r="J25" s="60">
        <v>2.8298611111111111E-2</v>
      </c>
      <c r="K25" s="65">
        <f t="shared" si="3"/>
        <v>2.0891203703703703E-2</v>
      </c>
      <c r="L25" s="67">
        <v>7.6817129629629624E-2</v>
      </c>
      <c r="M25" s="70">
        <f t="shared" si="4"/>
        <v>4.8518518518518516E-2</v>
      </c>
      <c r="N25" s="70">
        <f t="shared" si="5"/>
        <v>2.3506944444444441E-2</v>
      </c>
      <c r="O25" s="67">
        <v>0.10032407407407407</v>
      </c>
      <c r="P25" s="60">
        <v>9.2916666666666661E-2</v>
      </c>
      <c r="Q25" s="41" t="s">
        <v>153</v>
      </c>
    </row>
    <row r="26" spans="1:17">
      <c r="A26" s="6">
        <v>8</v>
      </c>
      <c r="B26" s="3">
        <v>141</v>
      </c>
      <c r="C26" s="2" t="s">
        <v>134</v>
      </c>
      <c r="D26" s="2" t="s">
        <v>26</v>
      </c>
      <c r="E26" s="2" t="s">
        <v>5</v>
      </c>
      <c r="F26" s="3" t="s">
        <v>43</v>
      </c>
      <c r="G26" s="2" t="s">
        <v>135</v>
      </c>
      <c r="H26" s="2" t="s">
        <v>317</v>
      </c>
      <c r="I26" s="65">
        <v>9.1435185185185213E-3</v>
      </c>
      <c r="J26" s="60">
        <v>3.2025462962962964E-2</v>
      </c>
      <c r="K26" s="65">
        <f t="shared" si="3"/>
        <v>2.2881944444444441E-2</v>
      </c>
      <c r="L26" s="67">
        <v>7.9861111111111105E-2</v>
      </c>
      <c r="M26" s="70">
        <f t="shared" si="4"/>
        <v>4.7835648148148141E-2</v>
      </c>
      <c r="N26" s="70">
        <f t="shared" si="5"/>
        <v>2.2824074074074066E-2</v>
      </c>
      <c r="O26" s="67">
        <v>0.10268518518518517</v>
      </c>
      <c r="P26" s="60">
        <v>9.3541666666666648E-2</v>
      </c>
      <c r="Q26" s="41" t="s">
        <v>153</v>
      </c>
    </row>
    <row r="27" spans="1:17">
      <c r="A27" s="6"/>
      <c r="B27" s="6"/>
      <c r="C27" s="5"/>
      <c r="D27" s="5"/>
      <c r="E27" s="5"/>
      <c r="F27" s="5"/>
      <c r="G27" s="6"/>
      <c r="H27" s="5"/>
      <c r="I27" s="65"/>
      <c r="J27" s="2"/>
      <c r="K27" s="3"/>
      <c r="L27" s="67"/>
      <c r="M27" s="3"/>
      <c r="N27" s="3"/>
      <c r="O27" s="67"/>
      <c r="P27" s="36"/>
    </row>
    <row r="28" spans="1:17">
      <c r="A28" s="3"/>
      <c r="B28" s="6"/>
      <c r="C28" s="5"/>
      <c r="D28" s="9" t="s">
        <v>86</v>
      </c>
      <c r="E28" s="10"/>
      <c r="F28" s="10" t="s">
        <v>46</v>
      </c>
      <c r="G28" s="5"/>
      <c r="H28" s="5"/>
      <c r="I28" s="65"/>
      <c r="J28" s="2"/>
      <c r="K28" s="3"/>
      <c r="L28" s="67"/>
      <c r="M28" s="3"/>
      <c r="N28" s="3"/>
      <c r="O28" s="67"/>
      <c r="P28" s="37"/>
    </row>
    <row r="29" spans="1:17">
      <c r="A29" s="6">
        <v>1</v>
      </c>
      <c r="B29" s="3">
        <v>199</v>
      </c>
      <c r="C29" s="2" t="s">
        <v>297</v>
      </c>
      <c r="D29" s="2" t="s">
        <v>7</v>
      </c>
      <c r="E29" s="2" t="s">
        <v>5</v>
      </c>
      <c r="F29" s="3" t="s">
        <v>46</v>
      </c>
      <c r="G29" s="2" t="s">
        <v>332</v>
      </c>
      <c r="H29" s="2" t="s">
        <v>333</v>
      </c>
      <c r="I29" s="65">
        <v>9.9537037037037077E-3</v>
      </c>
      <c r="J29" s="60">
        <v>2.0949074074074075E-2</v>
      </c>
      <c r="K29" s="65">
        <f t="shared" ref="K29:K37" si="6">J29-I29</f>
        <v>1.0995370370370367E-2</v>
      </c>
      <c r="L29" s="67">
        <v>5.6527777777777781E-2</v>
      </c>
      <c r="M29" s="70">
        <f t="shared" ref="M29:M37" si="7">L29-J29</f>
        <v>3.557870370370371E-2</v>
      </c>
      <c r="N29" s="70">
        <f t="shared" ref="N29:N37" si="8">O29-L29</f>
        <v>1.3865740740740727E-2</v>
      </c>
      <c r="O29" s="67">
        <v>7.0393518518518508E-2</v>
      </c>
      <c r="P29" s="60">
        <v>6.04398148148148E-2</v>
      </c>
    </row>
    <row r="30" spans="1:17">
      <c r="A30" s="6">
        <v>2</v>
      </c>
      <c r="B30" s="3">
        <v>171</v>
      </c>
      <c r="C30" s="2" t="s">
        <v>277</v>
      </c>
      <c r="D30" s="2" t="s">
        <v>7</v>
      </c>
      <c r="E30" s="2" t="s">
        <v>5</v>
      </c>
      <c r="F30" s="3" t="s">
        <v>46</v>
      </c>
      <c r="G30" s="2" t="s">
        <v>320</v>
      </c>
      <c r="H30" s="2"/>
      <c r="I30" s="65">
        <v>9.6064814814814849E-3</v>
      </c>
      <c r="J30" s="60">
        <v>2.3206018518518515E-2</v>
      </c>
      <c r="K30" s="65">
        <f t="shared" si="6"/>
        <v>1.359953703703703E-2</v>
      </c>
      <c r="L30" s="67">
        <v>6.3599537037037038E-2</v>
      </c>
      <c r="M30" s="70">
        <f t="shared" si="7"/>
        <v>4.0393518518518523E-2</v>
      </c>
      <c r="N30" s="70">
        <f t="shared" si="8"/>
        <v>1.6898148148148148E-2</v>
      </c>
      <c r="O30" s="67">
        <v>8.0497685185185186E-2</v>
      </c>
      <c r="P30" s="60">
        <v>7.0891203703703706E-2</v>
      </c>
    </row>
    <row r="31" spans="1:17">
      <c r="A31" s="6">
        <v>3</v>
      </c>
      <c r="B31" s="3">
        <v>128</v>
      </c>
      <c r="C31" s="2" t="s">
        <v>280</v>
      </c>
      <c r="D31" s="2" t="s">
        <v>7</v>
      </c>
      <c r="E31" s="2" t="s">
        <v>281</v>
      </c>
      <c r="F31" s="3" t="s">
        <v>46</v>
      </c>
      <c r="G31" s="2" t="s">
        <v>312</v>
      </c>
      <c r="H31" s="2" t="s">
        <v>313</v>
      </c>
      <c r="I31" s="65">
        <v>8.6805555555555577E-3</v>
      </c>
      <c r="J31" s="60">
        <v>2.074074074074074E-2</v>
      </c>
      <c r="K31" s="65">
        <f t="shared" si="6"/>
        <v>1.2060185185185182E-2</v>
      </c>
      <c r="L31" s="67">
        <v>6.1875000000000006E-2</v>
      </c>
      <c r="M31" s="70">
        <f t="shared" si="7"/>
        <v>4.1134259259259266E-2</v>
      </c>
      <c r="N31" s="70">
        <f t="shared" si="8"/>
        <v>1.8749999999999996E-2</v>
      </c>
      <c r="O31" s="67">
        <v>8.0625000000000002E-2</v>
      </c>
      <c r="P31" s="60">
        <v>7.194444444444445E-2</v>
      </c>
    </row>
    <row r="32" spans="1:17">
      <c r="A32" s="6">
        <v>4</v>
      </c>
      <c r="B32" s="3">
        <v>131</v>
      </c>
      <c r="C32" s="2" t="s">
        <v>117</v>
      </c>
      <c r="D32" s="2" t="s">
        <v>10</v>
      </c>
      <c r="E32" s="2" t="s">
        <v>5</v>
      </c>
      <c r="F32" s="3" t="s">
        <v>46</v>
      </c>
      <c r="G32" s="2" t="s">
        <v>314</v>
      </c>
      <c r="H32" s="2" t="s">
        <v>126</v>
      </c>
      <c r="I32" s="65">
        <v>8.7962962962962986E-3</v>
      </c>
      <c r="J32" s="60">
        <v>2.5925925925925925E-2</v>
      </c>
      <c r="K32" s="65">
        <f t="shared" si="6"/>
        <v>1.7129629629629627E-2</v>
      </c>
      <c r="L32" s="67">
        <v>7.1527777777777787E-2</v>
      </c>
      <c r="M32" s="70">
        <f t="shared" si="7"/>
        <v>4.5601851851851866E-2</v>
      </c>
      <c r="N32" s="70">
        <f t="shared" si="8"/>
        <v>1.4999999999999986E-2</v>
      </c>
      <c r="O32" s="67">
        <v>8.6527777777777773E-2</v>
      </c>
      <c r="P32" s="60">
        <v>7.7731481481481471E-2</v>
      </c>
    </row>
    <row r="33" spans="1:18">
      <c r="A33" s="6">
        <v>5</v>
      </c>
      <c r="B33" s="3">
        <v>195</v>
      </c>
      <c r="C33" s="2" t="s">
        <v>292</v>
      </c>
      <c r="D33" s="2" t="s">
        <v>11</v>
      </c>
      <c r="E33" s="2" t="s">
        <v>8</v>
      </c>
      <c r="F33" s="3" t="s">
        <v>46</v>
      </c>
      <c r="G33" s="3" t="s">
        <v>326</v>
      </c>
      <c r="H33" s="2" t="s">
        <v>327</v>
      </c>
      <c r="I33" s="65">
        <v>1.0532407407407412E-2</v>
      </c>
      <c r="J33" s="60">
        <v>2.4837962962962964E-2</v>
      </c>
      <c r="K33" s="65">
        <f t="shared" si="6"/>
        <v>1.4305555555555552E-2</v>
      </c>
      <c r="L33" s="67">
        <v>7.3206018518518517E-2</v>
      </c>
      <c r="M33" s="70">
        <f t="shared" si="7"/>
        <v>4.8368055555555553E-2</v>
      </c>
      <c r="N33" s="70">
        <f t="shared" si="8"/>
        <v>1.5289351851851846E-2</v>
      </c>
      <c r="O33" s="67">
        <v>8.8495370370370363E-2</v>
      </c>
      <c r="P33" s="60">
        <v>7.7962962962962956E-2</v>
      </c>
      <c r="R33" s="41"/>
    </row>
    <row r="34" spans="1:18">
      <c r="A34" s="6">
        <v>6</v>
      </c>
      <c r="B34" s="3">
        <v>145</v>
      </c>
      <c r="C34" s="2" t="s">
        <v>107</v>
      </c>
      <c r="D34" s="2" t="s">
        <v>10</v>
      </c>
      <c r="E34" s="2" t="s">
        <v>8</v>
      </c>
      <c r="F34" s="3" t="s">
        <v>46</v>
      </c>
      <c r="G34" s="2" t="s">
        <v>108</v>
      </c>
      <c r="H34" s="2" t="s">
        <v>109</v>
      </c>
      <c r="I34" s="65">
        <v>9.2592592592592622E-3</v>
      </c>
      <c r="J34" s="60">
        <v>2.7233796296296298E-2</v>
      </c>
      <c r="K34" s="65">
        <f t="shared" si="6"/>
        <v>1.7974537037037035E-2</v>
      </c>
      <c r="L34" s="67">
        <v>7.2210648148148149E-2</v>
      </c>
      <c r="M34" s="70">
        <f t="shared" si="7"/>
        <v>4.4976851851851851E-2</v>
      </c>
      <c r="N34" s="70">
        <f t="shared" si="8"/>
        <v>1.9120370370370357E-2</v>
      </c>
      <c r="O34" s="67">
        <v>9.1331018518518506E-2</v>
      </c>
      <c r="P34" s="60">
        <v>8.2071759259259247E-2</v>
      </c>
      <c r="R34" s="41"/>
    </row>
    <row r="35" spans="1:18">
      <c r="A35" s="6">
        <v>7</v>
      </c>
      <c r="B35" s="3">
        <v>150</v>
      </c>
      <c r="C35" s="2" t="s">
        <v>284</v>
      </c>
      <c r="D35" s="2" t="s">
        <v>283</v>
      </c>
      <c r="E35" s="2" t="s">
        <v>269</v>
      </c>
      <c r="F35" s="3" t="s">
        <v>46</v>
      </c>
      <c r="G35" s="2" t="s">
        <v>318</v>
      </c>
      <c r="H35" s="2"/>
      <c r="I35" s="65">
        <v>9.3750000000000031E-3</v>
      </c>
      <c r="J35" s="60">
        <v>2.0682870370370372E-2</v>
      </c>
      <c r="K35" s="65">
        <f t="shared" si="6"/>
        <v>1.1307870370370369E-2</v>
      </c>
      <c r="L35" s="67">
        <v>6.8819444444444447E-2</v>
      </c>
      <c r="M35" s="70">
        <f t="shared" si="7"/>
        <v>4.8136574074074075E-2</v>
      </c>
      <c r="N35" s="70">
        <f t="shared" si="8"/>
        <v>2.5428240740740737E-2</v>
      </c>
      <c r="O35" s="67">
        <v>9.4247685185185184E-2</v>
      </c>
      <c r="P35" s="60">
        <v>8.4872685185185176E-2</v>
      </c>
      <c r="R35" s="41"/>
    </row>
    <row r="36" spans="1:18">
      <c r="A36" s="6">
        <v>8</v>
      </c>
      <c r="B36" s="3">
        <v>197</v>
      </c>
      <c r="C36" s="2" t="s">
        <v>295</v>
      </c>
      <c r="D36" s="2" t="s">
        <v>294</v>
      </c>
      <c r="E36" s="2" t="s">
        <v>296</v>
      </c>
      <c r="F36" s="3" t="s">
        <v>46</v>
      </c>
      <c r="G36" s="2" t="s">
        <v>330</v>
      </c>
      <c r="H36" s="2" t="s">
        <v>331</v>
      </c>
      <c r="I36" s="65">
        <v>9.8379629629629668E-3</v>
      </c>
      <c r="J36" s="60">
        <v>3.2789351851851854E-2</v>
      </c>
      <c r="K36" s="65">
        <f t="shared" si="6"/>
        <v>2.2951388888888889E-2</v>
      </c>
      <c r="L36" s="67">
        <v>7.7083333333333337E-2</v>
      </c>
      <c r="M36" s="70">
        <f t="shared" si="7"/>
        <v>4.4293981481481483E-2</v>
      </c>
      <c r="N36" s="70">
        <f t="shared" si="8"/>
        <v>1.7673611111111112E-2</v>
      </c>
      <c r="O36" s="67">
        <v>9.4756944444444449E-2</v>
      </c>
      <c r="P36" s="60">
        <v>8.4918981481481484E-2</v>
      </c>
      <c r="R36" s="41"/>
    </row>
    <row r="37" spans="1:18">
      <c r="A37" s="6">
        <v>9</v>
      </c>
      <c r="B37" s="3">
        <v>101</v>
      </c>
      <c r="C37" s="2" t="s">
        <v>267</v>
      </c>
      <c r="D37" s="2" t="s">
        <v>162</v>
      </c>
      <c r="E37" s="2" t="s">
        <v>106</v>
      </c>
      <c r="F37" s="3" t="s">
        <v>46</v>
      </c>
      <c r="G37" s="2" t="s">
        <v>300</v>
      </c>
      <c r="H37" s="2"/>
      <c r="I37" s="65">
        <v>7.060185185185185E-3</v>
      </c>
      <c r="J37" s="60">
        <v>3.5682870370370372E-2</v>
      </c>
      <c r="K37" s="65">
        <f t="shared" si="6"/>
        <v>2.8622685185185189E-2</v>
      </c>
      <c r="L37" s="67">
        <v>0.10416666666666667</v>
      </c>
      <c r="M37" s="70">
        <f t="shared" si="7"/>
        <v>6.8483796296296306E-2</v>
      </c>
      <c r="N37" s="70">
        <f t="shared" si="8"/>
        <v>4.089120370370368E-2</v>
      </c>
      <c r="O37" s="67">
        <v>0.14505787037037035</v>
      </c>
      <c r="P37" s="60">
        <v>0.13799768518518515</v>
      </c>
      <c r="R37" s="41"/>
    </row>
    <row r="38" spans="1:18">
      <c r="A38" s="6"/>
      <c r="B38" s="6"/>
      <c r="C38" s="5"/>
      <c r="D38" s="5"/>
      <c r="E38" s="5"/>
      <c r="F38" s="5"/>
      <c r="G38" s="6"/>
      <c r="H38" s="5"/>
      <c r="I38" s="65"/>
      <c r="J38" s="2"/>
      <c r="K38" s="3"/>
      <c r="L38" s="67"/>
      <c r="M38" s="3"/>
      <c r="N38" s="3"/>
      <c r="O38" s="67"/>
      <c r="P38" s="36"/>
      <c r="R38" s="41"/>
    </row>
    <row r="39" spans="1:18">
      <c r="A39" s="3"/>
      <c r="B39" s="6"/>
      <c r="C39" s="5"/>
      <c r="D39" s="9" t="s">
        <v>87</v>
      </c>
      <c r="E39" s="10"/>
      <c r="F39" s="10" t="s">
        <v>49</v>
      </c>
      <c r="G39" s="5"/>
      <c r="H39" s="5"/>
      <c r="I39" s="65"/>
      <c r="J39" s="2"/>
      <c r="K39" s="3"/>
      <c r="L39" s="67"/>
      <c r="M39" s="3"/>
      <c r="N39" s="3"/>
      <c r="O39" s="67"/>
      <c r="P39" s="37"/>
      <c r="R39" s="41"/>
    </row>
    <row r="40" spans="1:18">
      <c r="A40" s="6">
        <v>1</v>
      </c>
      <c r="B40" s="3">
        <v>193</v>
      </c>
      <c r="C40" s="2" t="s">
        <v>154</v>
      </c>
      <c r="D40" s="2" t="s">
        <v>13</v>
      </c>
      <c r="E40" s="2" t="s">
        <v>8</v>
      </c>
      <c r="F40" s="3" t="s">
        <v>49</v>
      </c>
      <c r="G40" s="3" t="s">
        <v>155</v>
      </c>
      <c r="H40" s="2" t="s">
        <v>156</v>
      </c>
      <c r="I40" s="65">
        <v>1.0416666666666671E-2</v>
      </c>
      <c r="J40" s="60">
        <v>1.9386574074074073E-2</v>
      </c>
      <c r="K40" s="65">
        <f t="shared" ref="K40:K43" si="9">J40-I40</f>
        <v>8.9699074074074021E-3</v>
      </c>
      <c r="L40" s="67">
        <v>6.1886574074074073E-2</v>
      </c>
      <c r="M40" s="70">
        <f t="shared" ref="M40:M43" si="10">L40-J40</f>
        <v>4.2499999999999996E-2</v>
      </c>
      <c r="N40" s="70">
        <f>O40-L40</f>
        <v>1.5231481481481478E-2</v>
      </c>
      <c r="O40" s="67">
        <v>7.7118055555555551E-2</v>
      </c>
      <c r="P40" s="60">
        <v>6.670138888888888E-2</v>
      </c>
      <c r="R40" s="41"/>
    </row>
    <row r="41" spans="1:18">
      <c r="A41" s="6">
        <v>2</v>
      </c>
      <c r="B41" s="3">
        <v>125</v>
      </c>
      <c r="C41" s="2" t="s">
        <v>278</v>
      </c>
      <c r="D41" s="2" t="s">
        <v>10</v>
      </c>
      <c r="E41" s="2" t="s">
        <v>279</v>
      </c>
      <c r="F41" s="3" t="s">
        <v>49</v>
      </c>
      <c r="G41" s="2" t="s">
        <v>311</v>
      </c>
      <c r="H41" s="2"/>
      <c r="I41" s="65">
        <v>8.5648148148148168E-3</v>
      </c>
      <c r="J41" s="60">
        <v>2.0277777777777777E-2</v>
      </c>
      <c r="K41" s="65">
        <f t="shared" si="9"/>
        <v>1.171296296296296E-2</v>
      </c>
      <c r="L41" s="67">
        <v>6.5763888888888886E-2</v>
      </c>
      <c r="M41" s="70">
        <f t="shared" si="10"/>
        <v>4.5486111111111109E-2</v>
      </c>
      <c r="N41" s="70">
        <f>O41-L41</f>
        <v>1.8125000000000002E-2</v>
      </c>
      <c r="O41" s="67">
        <v>8.3888888888888888E-2</v>
      </c>
      <c r="P41" s="60">
        <v>7.5324074074074071E-2</v>
      </c>
      <c r="R41" s="41"/>
    </row>
    <row r="42" spans="1:18">
      <c r="A42" s="6">
        <v>3</v>
      </c>
      <c r="B42" s="3">
        <v>296</v>
      </c>
      <c r="C42" s="2" t="s">
        <v>298</v>
      </c>
      <c r="D42" s="2" t="s">
        <v>122</v>
      </c>
      <c r="E42" s="2" t="s">
        <v>5</v>
      </c>
      <c r="F42" s="3" t="s">
        <v>49</v>
      </c>
      <c r="G42" s="2">
        <v>1974</v>
      </c>
      <c r="H42" s="2"/>
      <c r="I42" s="65">
        <v>1.087962962962963E-2</v>
      </c>
      <c r="J42" s="60">
        <v>2.5543981481481483E-2</v>
      </c>
      <c r="K42" s="65">
        <f t="shared" si="9"/>
        <v>1.4664351851851854E-2</v>
      </c>
      <c r="L42" s="67">
        <v>7.5046296296296292E-2</v>
      </c>
      <c r="M42" s="70">
        <f t="shared" si="10"/>
        <v>4.9502314814814805E-2</v>
      </c>
      <c r="N42" s="70">
        <f>O42-L42</f>
        <v>1.457175925925927E-2</v>
      </c>
      <c r="O42" s="67">
        <v>8.9618055555555562E-2</v>
      </c>
      <c r="P42" s="60">
        <v>7.8738425925925934E-2</v>
      </c>
      <c r="R42" s="41"/>
    </row>
    <row r="43" spans="1:18">
      <c r="A43" s="6">
        <v>4</v>
      </c>
      <c r="B43" s="3">
        <v>103</v>
      </c>
      <c r="C43" s="2" t="s">
        <v>268</v>
      </c>
      <c r="D43" s="2" t="s">
        <v>10</v>
      </c>
      <c r="E43" s="2" t="s">
        <v>269</v>
      </c>
      <c r="F43" s="3" t="s">
        <v>49</v>
      </c>
      <c r="G43" s="2" t="s">
        <v>301</v>
      </c>
      <c r="H43" s="2"/>
      <c r="I43" s="65">
        <v>7.2916666666666668E-3</v>
      </c>
      <c r="J43" s="60">
        <v>2.3564814814814813E-2</v>
      </c>
      <c r="K43" s="65">
        <f t="shared" si="9"/>
        <v>1.6273148148148148E-2</v>
      </c>
      <c r="L43" s="67">
        <v>7.1805555555555553E-2</v>
      </c>
      <c r="M43" s="70">
        <f t="shared" si="10"/>
        <v>4.8240740740740737E-2</v>
      </c>
      <c r="N43" s="70">
        <f>O43-L43</f>
        <v>2.0416666666666666E-2</v>
      </c>
      <c r="O43" s="67">
        <v>9.2222222222222219E-2</v>
      </c>
      <c r="P43" s="60">
        <v>8.4930555555555551E-2</v>
      </c>
      <c r="R43" s="41"/>
    </row>
    <row r="44" spans="1:18">
      <c r="A44" s="6"/>
      <c r="B44" s="6"/>
      <c r="C44" s="5"/>
      <c r="D44" s="5"/>
      <c r="E44" s="5"/>
      <c r="F44" s="5"/>
      <c r="G44" s="6"/>
      <c r="H44" s="5"/>
      <c r="I44" s="3"/>
      <c r="J44" s="2"/>
      <c r="K44" s="3"/>
      <c r="L44" s="2"/>
      <c r="M44" s="3"/>
      <c r="N44" s="3"/>
      <c r="O44" s="52"/>
      <c r="P44" s="36"/>
      <c r="R44" s="41"/>
    </row>
    <row r="45" spans="1:18">
      <c r="A45" s="3"/>
      <c r="B45" s="6"/>
      <c r="C45" s="5"/>
      <c r="D45" s="9" t="s">
        <v>89</v>
      </c>
      <c r="E45" s="10"/>
      <c r="F45" s="10" t="s">
        <v>52</v>
      </c>
      <c r="G45" s="5"/>
      <c r="H45" s="11"/>
      <c r="I45" s="3"/>
      <c r="J45" s="2"/>
      <c r="K45" s="3"/>
      <c r="L45" s="2"/>
      <c r="M45" s="3"/>
      <c r="N45" s="3"/>
      <c r="O45" s="52"/>
      <c r="P45" s="37"/>
      <c r="R45" s="41"/>
    </row>
    <row r="46" spans="1:18">
      <c r="A46" s="6">
        <v>1</v>
      </c>
      <c r="B46" s="3">
        <v>102</v>
      </c>
      <c r="C46" s="2" t="s">
        <v>130</v>
      </c>
      <c r="D46" s="2" t="s">
        <v>27</v>
      </c>
      <c r="E46" s="2" t="s">
        <v>5</v>
      </c>
      <c r="F46" s="3" t="s">
        <v>52</v>
      </c>
      <c r="G46" s="2" t="s">
        <v>133</v>
      </c>
      <c r="H46" s="2" t="s">
        <v>125</v>
      </c>
      <c r="I46" s="65">
        <v>7.1759259259259259E-3</v>
      </c>
      <c r="J46" s="60">
        <v>2.1504629629629627E-2</v>
      </c>
      <c r="K46" s="65">
        <f>J46-I46</f>
        <v>1.4328703703703701E-2</v>
      </c>
      <c r="L46" s="67">
        <v>6.7013888888888887E-2</v>
      </c>
      <c r="M46" s="70">
        <f>L46-J46</f>
        <v>4.5509259259259263E-2</v>
      </c>
      <c r="N46" s="70">
        <f>O46-L46</f>
        <v>2.3784722222222221E-2</v>
      </c>
      <c r="O46" s="67">
        <v>9.0798611111111108E-2</v>
      </c>
      <c r="P46" s="60">
        <v>8.3622685185185175E-2</v>
      </c>
      <c r="R46" s="41"/>
    </row>
    <row r="47" spans="1:18">
      <c r="A47" s="6"/>
      <c r="B47" s="6"/>
      <c r="C47" s="5"/>
      <c r="D47" s="5"/>
      <c r="E47" s="5"/>
      <c r="F47" s="6"/>
      <c r="G47" s="5"/>
      <c r="H47" s="5"/>
      <c r="I47" s="3"/>
      <c r="J47" s="2"/>
      <c r="K47" s="3"/>
      <c r="L47" s="2"/>
      <c r="M47" s="3"/>
      <c r="N47" s="3"/>
      <c r="O47" s="52"/>
      <c r="P47" s="48"/>
      <c r="R47" s="41"/>
    </row>
    <row r="48" spans="1:18">
      <c r="A48" s="3"/>
      <c r="B48" s="10"/>
      <c r="C48" s="12"/>
      <c r="D48" s="10" t="s">
        <v>90</v>
      </c>
      <c r="E48" s="10"/>
      <c r="F48" s="10" t="s">
        <v>80</v>
      </c>
      <c r="G48" s="12"/>
      <c r="H48" s="5"/>
      <c r="I48" s="3"/>
      <c r="J48" s="2"/>
      <c r="K48" s="3"/>
      <c r="L48" s="2"/>
      <c r="M48" s="3"/>
      <c r="N48" s="3"/>
      <c r="O48" s="52"/>
      <c r="P48" s="37"/>
      <c r="R48" s="41"/>
    </row>
    <row r="49" spans="1:18">
      <c r="A49" s="6"/>
      <c r="B49" s="6"/>
      <c r="C49" s="5"/>
      <c r="D49" s="5"/>
      <c r="E49" s="5"/>
      <c r="F49" s="5"/>
      <c r="G49" s="6"/>
      <c r="H49" s="5"/>
      <c r="I49" s="3"/>
      <c r="J49" s="2"/>
      <c r="K49" s="3"/>
      <c r="L49" s="2"/>
      <c r="M49" s="3"/>
      <c r="N49" s="3"/>
      <c r="O49" s="52"/>
      <c r="P49" s="37"/>
      <c r="R49" s="41"/>
    </row>
    <row r="50" spans="1:18">
      <c r="A50" s="3"/>
      <c r="B50" s="6"/>
      <c r="C50" s="13"/>
      <c r="D50" s="9" t="s">
        <v>139</v>
      </c>
      <c r="E50" s="10"/>
      <c r="F50" s="10" t="s">
        <v>41</v>
      </c>
      <c r="G50" s="14"/>
      <c r="H50" s="5"/>
      <c r="I50" s="3"/>
      <c r="J50" s="2"/>
      <c r="K50" s="3"/>
      <c r="L50" s="2"/>
      <c r="M50" s="3"/>
      <c r="N50" s="3"/>
      <c r="O50" s="52"/>
      <c r="P50" s="37"/>
      <c r="R50" s="41"/>
    </row>
    <row r="51" spans="1:18">
      <c r="A51" s="3"/>
      <c r="B51" s="6"/>
      <c r="C51" s="5"/>
      <c r="D51" s="5"/>
      <c r="E51" s="5"/>
      <c r="F51" s="5"/>
      <c r="G51" s="6"/>
      <c r="H51" s="5"/>
      <c r="I51" s="3"/>
      <c r="J51" s="2"/>
      <c r="K51" s="3"/>
      <c r="L51" s="2"/>
      <c r="M51" s="3"/>
      <c r="N51" s="3"/>
      <c r="O51" s="52"/>
      <c r="P51" s="36"/>
      <c r="R51" s="41"/>
    </row>
    <row r="52" spans="1:18">
      <c r="A52" s="3"/>
      <c r="B52" s="6"/>
      <c r="C52" s="13"/>
      <c r="D52" s="9" t="s">
        <v>92</v>
      </c>
      <c r="E52" s="10"/>
      <c r="F52" s="10" t="s">
        <v>44</v>
      </c>
      <c r="G52" s="14"/>
      <c r="H52" s="5" t="s">
        <v>140</v>
      </c>
      <c r="I52" s="3"/>
      <c r="J52" s="2"/>
      <c r="K52" s="3"/>
      <c r="L52" s="2"/>
      <c r="M52" s="3"/>
      <c r="N52" s="3"/>
      <c r="O52" s="52"/>
      <c r="P52" s="37"/>
      <c r="R52" s="41"/>
    </row>
    <row r="53" spans="1:18">
      <c r="A53" s="3">
        <v>1</v>
      </c>
      <c r="B53" s="3">
        <v>192</v>
      </c>
      <c r="C53" s="2" t="s">
        <v>291</v>
      </c>
      <c r="D53" s="2" t="s">
        <v>290</v>
      </c>
      <c r="E53" s="2" t="s">
        <v>5</v>
      </c>
      <c r="F53" s="3" t="s">
        <v>44</v>
      </c>
      <c r="G53" s="3" t="s">
        <v>325</v>
      </c>
      <c r="H53" s="2" t="s">
        <v>166</v>
      </c>
      <c r="I53" s="65">
        <v>1.030092592592593E-2</v>
      </c>
      <c r="J53" s="60">
        <v>2.7199074074074073E-2</v>
      </c>
      <c r="K53" s="65">
        <f>J53-I53</f>
        <v>1.6898148148148141E-2</v>
      </c>
      <c r="L53" s="67">
        <v>8.1944444444444445E-2</v>
      </c>
      <c r="M53" s="70">
        <f>L53-J53</f>
        <v>5.4745370370370375E-2</v>
      </c>
      <c r="N53" s="70">
        <f>O53-L53</f>
        <v>2.1319444444444446E-2</v>
      </c>
      <c r="O53" s="67">
        <v>0.10326388888888889</v>
      </c>
      <c r="P53" s="60">
        <v>9.2962962962962956E-2</v>
      </c>
      <c r="R53" s="41"/>
    </row>
    <row r="54" spans="1:18">
      <c r="A54" s="3"/>
      <c r="B54" s="6"/>
      <c r="C54" s="5"/>
      <c r="D54" s="5"/>
      <c r="E54" s="5"/>
      <c r="F54" s="5"/>
      <c r="G54" s="6"/>
      <c r="H54" s="5"/>
      <c r="I54" s="3"/>
      <c r="J54" s="2"/>
      <c r="K54" s="3"/>
      <c r="L54" s="2"/>
      <c r="M54" s="3"/>
      <c r="N54" s="3"/>
      <c r="O54" s="52"/>
      <c r="P54" s="48"/>
      <c r="R54" s="41"/>
    </row>
    <row r="55" spans="1:18">
      <c r="A55" s="3"/>
      <c r="B55" s="6"/>
      <c r="C55" s="5"/>
      <c r="D55" s="9" t="s">
        <v>93</v>
      </c>
      <c r="E55" s="10"/>
      <c r="F55" s="10" t="s">
        <v>47</v>
      </c>
      <c r="G55" s="5"/>
      <c r="H55" s="5"/>
      <c r="I55" s="3"/>
      <c r="J55" s="2"/>
      <c r="K55" s="3"/>
      <c r="L55" s="2"/>
      <c r="M55" s="3"/>
      <c r="N55" s="3"/>
      <c r="O55" s="52"/>
      <c r="P55" s="37"/>
      <c r="R55" s="41"/>
    </row>
    <row r="56" spans="1:18">
      <c r="A56" s="6"/>
      <c r="B56" s="6"/>
      <c r="C56" s="5"/>
      <c r="D56" s="5"/>
      <c r="E56" s="5"/>
      <c r="F56" s="5"/>
      <c r="G56" s="6"/>
      <c r="H56" s="5"/>
      <c r="I56" s="3"/>
      <c r="J56" s="2"/>
      <c r="K56" s="3"/>
      <c r="L56" s="2"/>
      <c r="M56" s="3"/>
      <c r="N56" s="3"/>
      <c r="O56" s="52"/>
      <c r="P56" s="37"/>
      <c r="R56" s="41"/>
    </row>
    <row r="57" spans="1:18">
      <c r="A57" s="3"/>
      <c r="B57" s="6"/>
      <c r="C57" s="5"/>
      <c r="D57" s="9" t="s">
        <v>94</v>
      </c>
      <c r="E57" s="10"/>
      <c r="F57" s="10" t="s">
        <v>50</v>
      </c>
      <c r="G57" s="5"/>
      <c r="H57" s="5"/>
      <c r="I57" s="3"/>
      <c r="J57" s="2"/>
      <c r="K57" s="3"/>
      <c r="L57" s="2"/>
      <c r="M57" s="3"/>
      <c r="N57" s="3"/>
      <c r="O57" s="52"/>
      <c r="P57" s="37"/>
      <c r="R57" s="41"/>
    </row>
    <row r="58" spans="1:18">
      <c r="A58" s="6">
        <v>1</v>
      </c>
      <c r="B58" s="3">
        <v>111</v>
      </c>
      <c r="C58" s="2" t="s">
        <v>17</v>
      </c>
      <c r="D58" s="2" t="s">
        <v>275</v>
      </c>
      <c r="E58" s="2" t="s">
        <v>5</v>
      </c>
      <c r="F58" s="3" t="s">
        <v>50</v>
      </c>
      <c r="G58" s="2" t="s">
        <v>306</v>
      </c>
      <c r="H58" s="2" t="s">
        <v>307</v>
      </c>
      <c r="I58" s="65">
        <v>1.5856481481481482E-2</v>
      </c>
      <c r="J58" s="60">
        <v>2.6770833333333331E-2</v>
      </c>
      <c r="K58" s="65">
        <f t="shared" ref="K58:K60" si="11">J58-I58</f>
        <v>1.0914351851851849E-2</v>
      </c>
      <c r="L58" s="67">
        <v>7.2916666666666671E-2</v>
      </c>
      <c r="M58" s="70">
        <f t="shared" ref="M58:M60" si="12">L58-J58</f>
        <v>4.6145833333333344E-2</v>
      </c>
      <c r="N58" s="70">
        <f>O58-L58</f>
        <v>1.9629629629629622E-2</v>
      </c>
      <c r="O58" s="67">
        <v>9.2546296296296293E-2</v>
      </c>
      <c r="P58" s="60">
        <v>7.6689814814814808E-2</v>
      </c>
      <c r="R58" s="41"/>
    </row>
    <row r="59" spans="1:18">
      <c r="A59" s="6">
        <v>2</v>
      </c>
      <c r="B59" s="3">
        <v>132</v>
      </c>
      <c r="C59" s="2" t="s">
        <v>21</v>
      </c>
      <c r="D59" s="2" t="s">
        <v>22</v>
      </c>
      <c r="E59" s="2" t="s">
        <v>5</v>
      </c>
      <c r="F59" s="3" t="s">
        <v>50</v>
      </c>
      <c r="G59" s="2" t="s">
        <v>36</v>
      </c>
      <c r="H59" s="2" t="s">
        <v>131</v>
      </c>
      <c r="I59" s="65">
        <v>8.9120370370370395E-3</v>
      </c>
      <c r="J59" s="60">
        <v>2.6030092592592594E-2</v>
      </c>
      <c r="K59" s="65">
        <f t="shared" si="11"/>
        <v>1.7118055555555553E-2</v>
      </c>
      <c r="L59" s="67">
        <v>8.1250000000000003E-2</v>
      </c>
      <c r="M59" s="70">
        <f t="shared" si="12"/>
        <v>5.5219907407407412E-2</v>
      </c>
      <c r="N59" s="70">
        <f>O59-L59</f>
        <v>2.6215277777777768E-2</v>
      </c>
      <c r="O59" s="67">
        <v>0.10746527777777777</v>
      </c>
      <c r="P59" s="60">
        <v>9.8553240740740733E-2</v>
      </c>
      <c r="R59" s="41"/>
    </row>
    <row r="60" spans="1:18">
      <c r="A60" s="6">
        <v>3</v>
      </c>
      <c r="B60" s="3">
        <v>112</v>
      </c>
      <c r="C60" s="2" t="s">
        <v>114</v>
      </c>
      <c r="D60" s="2" t="s">
        <v>113</v>
      </c>
      <c r="E60" s="2" t="s">
        <v>5</v>
      </c>
      <c r="F60" s="3" t="s">
        <v>50</v>
      </c>
      <c r="G60" s="2" t="s">
        <v>123</v>
      </c>
      <c r="H60" s="2" t="s">
        <v>124</v>
      </c>
      <c r="I60" s="65">
        <v>8.1018518518518531E-3</v>
      </c>
      <c r="J60" s="60">
        <v>2.2511574074074073E-2</v>
      </c>
      <c r="K60" s="65">
        <f t="shared" si="11"/>
        <v>1.440972222222222E-2</v>
      </c>
      <c r="L60" s="67">
        <v>8.2638888888888887E-2</v>
      </c>
      <c r="M60" s="70">
        <f t="shared" si="12"/>
        <v>6.0127314814814814E-2</v>
      </c>
      <c r="N60" s="70">
        <f>O60-L60</f>
        <v>3.2476851851851868E-2</v>
      </c>
      <c r="O60" s="67">
        <v>0.11511574074074075</v>
      </c>
      <c r="P60" s="60">
        <v>0.10701388888888891</v>
      </c>
      <c r="R60" s="41"/>
    </row>
    <row r="61" spans="1:18">
      <c r="A61" s="3"/>
      <c r="B61" s="6"/>
      <c r="C61" s="5"/>
      <c r="D61" s="5"/>
      <c r="E61" s="5"/>
      <c r="F61" s="5"/>
      <c r="G61" s="6"/>
      <c r="H61" s="5"/>
      <c r="I61" s="3"/>
      <c r="J61" s="2"/>
      <c r="K61" s="3"/>
      <c r="L61" s="2"/>
      <c r="M61" s="3"/>
      <c r="N61" s="3"/>
      <c r="O61" s="52"/>
      <c r="P61" s="37"/>
      <c r="R61" s="41"/>
    </row>
    <row r="62" spans="1:18">
      <c r="A62" s="3"/>
      <c r="B62" s="6"/>
      <c r="C62" s="5"/>
      <c r="D62" s="9" t="s">
        <v>95</v>
      </c>
      <c r="E62" s="10"/>
      <c r="F62" s="10" t="s">
        <v>53</v>
      </c>
      <c r="G62" s="5"/>
      <c r="H62" s="5"/>
      <c r="I62" s="3"/>
      <c r="J62" s="2"/>
      <c r="K62" s="3"/>
      <c r="L62" s="2"/>
      <c r="M62" s="3"/>
      <c r="N62" s="3"/>
      <c r="O62" s="52"/>
      <c r="P62" s="37"/>
      <c r="R62" s="41"/>
    </row>
    <row r="63" spans="1:18">
      <c r="A63" s="3">
        <v>1</v>
      </c>
      <c r="B63" s="6"/>
      <c r="C63" s="5"/>
      <c r="D63" s="5"/>
      <c r="E63" s="5"/>
      <c r="F63" s="5"/>
      <c r="G63" s="6"/>
      <c r="H63" s="5"/>
      <c r="I63" s="3"/>
      <c r="J63" s="2"/>
      <c r="K63" s="3"/>
      <c r="L63" s="2"/>
      <c r="M63" s="3"/>
      <c r="N63" s="3"/>
      <c r="O63" s="52"/>
      <c r="P63" s="36"/>
      <c r="R63" s="41"/>
    </row>
    <row r="64" spans="1:18">
      <c r="A64" s="3"/>
      <c r="B64" s="6"/>
      <c r="C64" s="5"/>
      <c r="D64" s="26" t="s">
        <v>96</v>
      </c>
      <c r="E64" s="10"/>
      <c r="F64" s="10" t="s">
        <v>81</v>
      </c>
      <c r="G64" s="5"/>
      <c r="H64" s="5"/>
      <c r="I64" s="3"/>
      <c r="J64" s="2"/>
      <c r="K64" s="3"/>
      <c r="L64" s="2"/>
      <c r="M64" s="3"/>
      <c r="N64" s="3"/>
      <c r="O64" s="52"/>
      <c r="P64" s="51"/>
      <c r="R64" s="41"/>
    </row>
    <row r="65" spans="1:18">
      <c r="A65" s="3"/>
      <c r="B65" s="6"/>
      <c r="C65" s="5"/>
      <c r="D65" s="5"/>
      <c r="E65" s="5"/>
      <c r="F65" s="5"/>
      <c r="G65" s="5"/>
      <c r="H65" s="5"/>
      <c r="I65" s="3"/>
      <c r="J65" s="2"/>
      <c r="K65" s="3"/>
      <c r="L65" s="2"/>
      <c r="M65" s="3"/>
      <c r="N65" s="3"/>
      <c r="O65" s="52"/>
      <c r="P65" s="52"/>
    </row>
    <row r="66" spans="1:18">
      <c r="P66" s="50"/>
      <c r="Q66" s="42"/>
    </row>
    <row r="67" spans="1:18">
      <c r="D67" s="21" t="s">
        <v>368</v>
      </c>
      <c r="E67" s="21" t="s">
        <v>99</v>
      </c>
      <c r="P67" s="50"/>
    </row>
    <row r="68" spans="1:18">
      <c r="A68" s="3" t="s">
        <v>100</v>
      </c>
      <c r="B68" s="6" t="s">
        <v>0</v>
      </c>
      <c r="C68" s="5" t="s">
        <v>2</v>
      </c>
      <c r="D68" s="5" t="s">
        <v>83</v>
      </c>
      <c r="E68" s="7" t="s">
        <v>3</v>
      </c>
      <c r="F68" s="6" t="s">
        <v>57</v>
      </c>
      <c r="G68" s="6" t="s">
        <v>56</v>
      </c>
      <c r="H68" s="6" t="s">
        <v>58</v>
      </c>
      <c r="I68" s="6" t="s">
        <v>377</v>
      </c>
      <c r="J68" s="3"/>
      <c r="K68" s="6" t="s">
        <v>378</v>
      </c>
      <c r="L68" s="2"/>
      <c r="M68" s="6" t="s">
        <v>379</v>
      </c>
      <c r="N68" s="3" t="s">
        <v>380</v>
      </c>
      <c r="O68" s="52"/>
      <c r="P68" s="51" t="s">
        <v>59</v>
      </c>
      <c r="Q68" s="3" t="s">
        <v>101</v>
      </c>
      <c r="R68" s="10" t="s">
        <v>152</v>
      </c>
    </row>
    <row r="69" spans="1:18">
      <c r="A69" s="6">
        <v>1</v>
      </c>
      <c r="B69" s="3">
        <v>199</v>
      </c>
      <c r="C69" s="2" t="s">
        <v>297</v>
      </c>
      <c r="D69" s="2" t="s">
        <v>7</v>
      </c>
      <c r="E69" s="2" t="s">
        <v>5</v>
      </c>
      <c r="F69" s="3" t="s">
        <v>46</v>
      </c>
      <c r="G69" s="2" t="s">
        <v>332</v>
      </c>
      <c r="H69" s="2" t="s">
        <v>333</v>
      </c>
      <c r="I69" s="65">
        <v>9.9537037037037077E-3</v>
      </c>
      <c r="J69" s="60">
        <v>2.0949074074074075E-2</v>
      </c>
      <c r="K69" s="65">
        <f t="shared" ref="K69:K100" si="13">J69-I69</f>
        <v>1.0995370370370367E-2</v>
      </c>
      <c r="L69" s="67">
        <v>5.6527777777777781E-2</v>
      </c>
      <c r="M69" s="70">
        <f t="shared" ref="M69:M100" si="14">L69-J69</f>
        <v>3.557870370370371E-2</v>
      </c>
      <c r="N69" s="65">
        <v>1.3865740740740727E-2</v>
      </c>
      <c r="O69" s="52"/>
      <c r="P69" s="60">
        <v>6.04398148148148E-2</v>
      </c>
      <c r="Q69" s="6">
        <v>1</v>
      </c>
      <c r="R69" s="40">
        <f t="shared" ref="R69:R100" si="15">((2-(P69/$P$69))*1000)</f>
        <v>1000</v>
      </c>
    </row>
    <row r="70" spans="1:18">
      <c r="A70" s="6">
        <v>2</v>
      </c>
      <c r="B70" s="3">
        <v>293</v>
      </c>
      <c r="C70" s="2" t="s">
        <v>73</v>
      </c>
      <c r="D70" s="2" t="s">
        <v>72</v>
      </c>
      <c r="E70" s="2" t="s">
        <v>5</v>
      </c>
      <c r="F70" s="3" t="s">
        <v>40</v>
      </c>
      <c r="G70" s="2">
        <v>2007</v>
      </c>
      <c r="H70" s="2"/>
      <c r="I70" s="65">
        <v>1.5625E-2</v>
      </c>
      <c r="J70" s="60">
        <v>2.5474537037037035E-2</v>
      </c>
      <c r="K70" s="65">
        <f t="shared" si="13"/>
        <v>9.8495370370370351E-3</v>
      </c>
      <c r="L70" s="67">
        <v>6.25E-2</v>
      </c>
      <c r="M70" s="70">
        <f t="shared" si="14"/>
        <v>3.7025462962962968E-2</v>
      </c>
      <c r="N70" s="65">
        <v>1.7557870370370363E-2</v>
      </c>
      <c r="O70" s="52"/>
      <c r="P70" s="60">
        <v>6.4432870370370363E-2</v>
      </c>
      <c r="Q70" s="3">
        <v>1</v>
      </c>
      <c r="R70" s="40">
        <f t="shared" si="15"/>
        <v>933.93335886633452</v>
      </c>
    </row>
    <row r="71" spans="1:18">
      <c r="A71" s="6">
        <v>3</v>
      </c>
      <c r="B71" s="3">
        <v>123</v>
      </c>
      <c r="C71" s="2" t="s">
        <v>277</v>
      </c>
      <c r="D71" s="2" t="s">
        <v>28</v>
      </c>
      <c r="E71" s="2" t="s">
        <v>5</v>
      </c>
      <c r="F71" s="3" t="s">
        <v>40</v>
      </c>
      <c r="G71" s="2" t="s">
        <v>309</v>
      </c>
      <c r="H71" s="2" t="s">
        <v>310</v>
      </c>
      <c r="I71" s="65">
        <v>8.4490740740740759E-3</v>
      </c>
      <c r="J71" s="60">
        <v>1.5196759259259259E-2</v>
      </c>
      <c r="K71" s="65">
        <f t="shared" si="13"/>
        <v>6.747685185185183E-3</v>
      </c>
      <c r="L71" s="67">
        <v>5.5636574074074074E-2</v>
      </c>
      <c r="M71" s="70">
        <f t="shared" si="14"/>
        <v>4.0439814814814817E-2</v>
      </c>
      <c r="N71" s="65">
        <v>1.7766203703703701E-2</v>
      </c>
      <c r="O71" s="52"/>
      <c r="P71" s="60">
        <v>6.4953703703703694E-2</v>
      </c>
      <c r="Q71" s="3">
        <v>2</v>
      </c>
      <c r="R71" s="40">
        <f t="shared" si="15"/>
        <v>925.31597089237835</v>
      </c>
    </row>
    <row r="72" spans="1:18">
      <c r="A72" s="6">
        <v>4</v>
      </c>
      <c r="B72" s="3">
        <v>121</v>
      </c>
      <c r="C72" s="2" t="s">
        <v>187</v>
      </c>
      <c r="D72" s="2" t="s">
        <v>276</v>
      </c>
      <c r="E72" s="2" t="s">
        <v>5</v>
      </c>
      <c r="F72" s="3" t="s">
        <v>40</v>
      </c>
      <c r="G72" s="2" t="s">
        <v>243</v>
      </c>
      <c r="H72" s="2" t="s">
        <v>308</v>
      </c>
      <c r="I72" s="65">
        <v>8.333333333333335E-3</v>
      </c>
      <c r="J72" s="60">
        <v>1.5138888888888889E-2</v>
      </c>
      <c r="K72" s="65">
        <f t="shared" si="13"/>
        <v>6.8055555555555543E-3</v>
      </c>
      <c r="L72" s="67">
        <v>5.5625000000000001E-2</v>
      </c>
      <c r="M72" s="70">
        <f t="shared" si="14"/>
        <v>4.0486111111111112E-2</v>
      </c>
      <c r="N72" s="65">
        <v>1.7719907407407413E-2</v>
      </c>
      <c r="O72" s="52"/>
      <c r="P72" s="60">
        <v>6.5011574074074083E-2</v>
      </c>
      <c r="Q72" s="3">
        <v>3</v>
      </c>
      <c r="R72" s="40">
        <f t="shared" si="15"/>
        <v>924.35848333971626</v>
      </c>
    </row>
    <row r="73" spans="1:18">
      <c r="A73" s="6">
        <v>5</v>
      </c>
      <c r="B73" s="3">
        <v>191</v>
      </c>
      <c r="C73" s="2" t="s">
        <v>289</v>
      </c>
      <c r="D73" s="2" t="s">
        <v>10</v>
      </c>
      <c r="E73" s="2" t="s">
        <v>5</v>
      </c>
      <c r="F73" s="3" t="s">
        <v>40</v>
      </c>
      <c r="G73" s="3" t="s">
        <v>324</v>
      </c>
      <c r="H73" s="2" t="s">
        <v>129</v>
      </c>
      <c r="I73" s="65">
        <v>1.0185185185185189E-2</v>
      </c>
      <c r="J73" s="60">
        <v>1.951388888888889E-2</v>
      </c>
      <c r="K73" s="65">
        <f t="shared" si="13"/>
        <v>9.3287037037037002E-3</v>
      </c>
      <c r="L73" s="67">
        <v>5.8993055555555556E-2</v>
      </c>
      <c r="M73" s="70">
        <f t="shared" si="14"/>
        <v>3.9479166666666662E-2</v>
      </c>
      <c r="N73" s="65">
        <v>1.6504629629629626E-2</v>
      </c>
      <c r="O73" s="52"/>
      <c r="P73" s="60">
        <v>6.5312499999999996E-2</v>
      </c>
      <c r="Q73" s="3">
        <v>4</v>
      </c>
      <c r="R73" s="40">
        <f t="shared" si="15"/>
        <v>919.37954806587481</v>
      </c>
    </row>
    <row r="74" spans="1:18">
      <c r="A74" s="6">
        <v>6</v>
      </c>
      <c r="B74" s="3">
        <v>193</v>
      </c>
      <c r="C74" s="2" t="s">
        <v>154</v>
      </c>
      <c r="D74" s="2" t="s">
        <v>13</v>
      </c>
      <c r="E74" s="2" t="s">
        <v>8</v>
      </c>
      <c r="F74" s="3" t="s">
        <v>49</v>
      </c>
      <c r="G74" s="3" t="s">
        <v>155</v>
      </c>
      <c r="H74" s="2" t="s">
        <v>156</v>
      </c>
      <c r="I74" s="65">
        <v>1.0416666666666671E-2</v>
      </c>
      <c r="J74" s="60">
        <v>1.9386574074074073E-2</v>
      </c>
      <c r="K74" s="65">
        <f t="shared" si="13"/>
        <v>8.9699074074074021E-3</v>
      </c>
      <c r="L74" s="67">
        <v>6.1886574074074073E-2</v>
      </c>
      <c r="M74" s="70">
        <f t="shared" si="14"/>
        <v>4.2499999999999996E-2</v>
      </c>
      <c r="N74" s="65">
        <v>1.5231481481481478E-2</v>
      </c>
      <c r="O74" s="52"/>
      <c r="P74" s="60">
        <v>6.670138888888888E-2</v>
      </c>
      <c r="Q74" s="6">
        <v>1</v>
      </c>
      <c r="R74" s="40">
        <f t="shared" si="15"/>
        <v>896.39984680199132</v>
      </c>
    </row>
    <row r="75" spans="1:18">
      <c r="A75" s="6">
        <v>7</v>
      </c>
      <c r="B75" s="3">
        <v>105</v>
      </c>
      <c r="C75" s="2" t="s">
        <v>272</v>
      </c>
      <c r="D75" s="2" t="s">
        <v>6</v>
      </c>
      <c r="E75" s="2" t="s">
        <v>5</v>
      </c>
      <c r="F75" s="3" t="s">
        <v>40</v>
      </c>
      <c r="G75" s="2" t="s">
        <v>303</v>
      </c>
      <c r="H75" s="2" t="s">
        <v>244</v>
      </c>
      <c r="I75" s="65">
        <v>7.5231481481481486E-3</v>
      </c>
      <c r="J75" s="60">
        <v>1.4872685185185185E-2</v>
      </c>
      <c r="K75" s="65">
        <f t="shared" si="13"/>
        <v>7.3495370370370364E-3</v>
      </c>
      <c r="L75" s="67">
        <v>5.8333333333333327E-2</v>
      </c>
      <c r="M75" s="70">
        <f t="shared" si="14"/>
        <v>4.3460648148148144E-2</v>
      </c>
      <c r="N75" s="65">
        <v>1.5960648148148161E-2</v>
      </c>
      <c r="O75" s="52"/>
      <c r="P75" s="60">
        <v>6.6770833333333335E-2</v>
      </c>
      <c r="Q75" s="3">
        <v>5</v>
      </c>
      <c r="R75" s="40">
        <f t="shared" si="15"/>
        <v>895.25086173879708</v>
      </c>
    </row>
    <row r="76" spans="1:18">
      <c r="A76" s="6">
        <v>8</v>
      </c>
      <c r="B76" s="3">
        <v>107</v>
      </c>
      <c r="C76" s="2" t="s">
        <v>274</v>
      </c>
      <c r="D76" s="2" t="s">
        <v>160</v>
      </c>
      <c r="E76" s="2" t="s">
        <v>5</v>
      </c>
      <c r="F76" s="3" t="s">
        <v>40</v>
      </c>
      <c r="G76" s="2" t="s">
        <v>305</v>
      </c>
      <c r="H76" s="2"/>
      <c r="I76" s="65">
        <v>7.7546296296296304E-3</v>
      </c>
      <c r="J76" s="60">
        <v>2.0324074074074074E-2</v>
      </c>
      <c r="K76" s="65">
        <f t="shared" si="13"/>
        <v>1.2569444444444444E-2</v>
      </c>
      <c r="L76" s="67">
        <v>5.9722222222222225E-2</v>
      </c>
      <c r="M76" s="70">
        <f t="shared" si="14"/>
        <v>3.9398148148148154E-2</v>
      </c>
      <c r="N76" s="65">
        <v>1.728009259259259E-2</v>
      </c>
      <c r="O76" s="52"/>
      <c r="P76" s="60">
        <v>6.924768518518519E-2</v>
      </c>
      <c r="Q76" s="3">
        <v>6</v>
      </c>
      <c r="R76" s="40">
        <f t="shared" si="15"/>
        <v>854.2703944848713</v>
      </c>
    </row>
    <row r="77" spans="1:18">
      <c r="A77" s="6">
        <v>9</v>
      </c>
      <c r="B77" s="3">
        <v>106</v>
      </c>
      <c r="C77" s="2" t="s">
        <v>273</v>
      </c>
      <c r="D77" s="2" t="s">
        <v>13</v>
      </c>
      <c r="E77" s="2" t="s">
        <v>5</v>
      </c>
      <c r="F77" s="3" t="s">
        <v>40</v>
      </c>
      <c r="G77" s="2" t="s">
        <v>304</v>
      </c>
      <c r="H77" s="2"/>
      <c r="I77" s="65">
        <v>7.6388888888888895E-3</v>
      </c>
      <c r="J77" s="60">
        <v>2.028935185185185E-2</v>
      </c>
      <c r="K77" s="65">
        <f t="shared" si="13"/>
        <v>1.2650462962962961E-2</v>
      </c>
      <c r="L77" s="67">
        <v>6.2025462962962963E-2</v>
      </c>
      <c r="M77" s="70">
        <f t="shared" si="14"/>
        <v>4.1736111111111113E-2</v>
      </c>
      <c r="N77" s="65">
        <v>1.6458333333333339E-2</v>
      </c>
      <c r="O77" s="52"/>
      <c r="P77" s="60">
        <v>7.0844907407407412E-2</v>
      </c>
      <c r="Q77" s="3">
        <v>7</v>
      </c>
      <c r="R77" s="40">
        <f t="shared" si="15"/>
        <v>827.84373803140522</v>
      </c>
    </row>
    <row r="78" spans="1:18">
      <c r="A78" s="6">
        <v>10</v>
      </c>
      <c r="B78" s="3">
        <v>171</v>
      </c>
      <c r="C78" s="2" t="s">
        <v>277</v>
      </c>
      <c r="D78" s="2" t="s">
        <v>7</v>
      </c>
      <c r="E78" s="2" t="s">
        <v>5</v>
      </c>
      <c r="F78" s="3" t="s">
        <v>46</v>
      </c>
      <c r="G78" s="2" t="s">
        <v>320</v>
      </c>
      <c r="H78" s="2"/>
      <c r="I78" s="65">
        <v>9.6064814814814849E-3</v>
      </c>
      <c r="J78" s="60">
        <v>2.3206018518518515E-2</v>
      </c>
      <c r="K78" s="65">
        <f t="shared" si="13"/>
        <v>1.359953703703703E-2</v>
      </c>
      <c r="L78" s="67">
        <v>6.3599537037037038E-2</v>
      </c>
      <c r="M78" s="70">
        <f t="shared" si="14"/>
        <v>4.0393518518518523E-2</v>
      </c>
      <c r="N78" s="65">
        <v>1.6898148148148148E-2</v>
      </c>
      <c r="O78" s="52"/>
      <c r="P78" s="60">
        <v>7.0891203703703706E-2</v>
      </c>
      <c r="Q78" s="6">
        <v>2</v>
      </c>
      <c r="R78" s="40">
        <f t="shared" si="15"/>
        <v>827.07774798927596</v>
      </c>
    </row>
    <row r="79" spans="1:18">
      <c r="A79" s="6">
        <v>11</v>
      </c>
      <c r="B79" s="3">
        <v>117</v>
      </c>
      <c r="C79" s="2" t="s">
        <v>157</v>
      </c>
      <c r="D79" s="2" t="s">
        <v>11</v>
      </c>
      <c r="E79" s="2" t="s">
        <v>8</v>
      </c>
      <c r="F79" s="3" t="s">
        <v>43</v>
      </c>
      <c r="G79" s="2" t="s">
        <v>158</v>
      </c>
      <c r="H79" s="2" t="s">
        <v>159</v>
      </c>
      <c r="I79" s="65">
        <v>8.217592592592594E-3</v>
      </c>
      <c r="J79" s="60">
        <v>2.1180555555555553E-2</v>
      </c>
      <c r="K79" s="65">
        <f t="shared" si="13"/>
        <v>1.2962962962962959E-2</v>
      </c>
      <c r="L79" s="67">
        <v>6.0995370370370366E-2</v>
      </c>
      <c r="M79" s="70">
        <f t="shared" si="14"/>
        <v>3.9814814814814817E-2</v>
      </c>
      <c r="N79" s="65">
        <v>1.8449074074074076E-2</v>
      </c>
      <c r="O79" s="52"/>
      <c r="P79" s="60">
        <v>7.1226851851851847E-2</v>
      </c>
      <c r="Q79" s="6">
        <v>1</v>
      </c>
      <c r="R79" s="40">
        <f t="shared" si="15"/>
        <v>821.5243201838374</v>
      </c>
    </row>
    <row r="80" spans="1:18">
      <c r="A80" s="6">
        <v>12</v>
      </c>
      <c r="B80" s="3">
        <v>128</v>
      </c>
      <c r="C80" s="2" t="s">
        <v>280</v>
      </c>
      <c r="D80" s="2" t="s">
        <v>7</v>
      </c>
      <c r="E80" s="2" t="s">
        <v>281</v>
      </c>
      <c r="F80" s="3" t="s">
        <v>46</v>
      </c>
      <c r="G80" s="2" t="s">
        <v>312</v>
      </c>
      <c r="H80" s="2" t="s">
        <v>313</v>
      </c>
      <c r="I80" s="65">
        <v>8.6805555555555577E-3</v>
      </c>
      <c r="J80" s="60">
        <v>2.074074074074074E-2</v>
      </c>
      <c r="K80" s="65">
        <f t="shared" si="13"/>
        <v>1.2060185185185182E-2</v>
      </c>
      <c r="L80" s="67">
        <v>6.1875000000000006E-2</v>
      </c>
      <c r="M80" s="70">
        <f t="shared" si="14"/>
        <v>4.1134259259259266E-2</v>
      </c>
      <c r="N80" s="65">
        <v>1.8749999999999996E-2</v>
      </c>
      <c r="O80" s="52"/>
      <c r="P80" s="60">
        <v>7.194444444444445E-2</v>
      </c>
      <c r="Q80" s="6">
        <v>3</v>
      </c>
      <c r="R80" s="40">
        <f t="shared" si="15"/>
        <v>809.6514745308308</v>
      </c>
    </row>
    <row r="81" spans="1:18">
      <c r="A81" s="6">
        <v>13</v>
      </c>
      <c r="B81" s="3">
        <v>196</v>
      </c>
      <c r="C81" s="2" t="s">
        <v>293</v>
      </c>
      <c r="D81" s="2" t="s">
        <v>122</v>
      </c>
      <c r="E81" s="2" t="s">
        <v>5</v>
      </c>
      <c r="F81" s="3" t="s">
        <v>43</v>
      </c>
      <c r="G81" s="3" t="s">
        <v>328</v>
      </c>
      <c r="H81" s="2" t="s">
        <v>329</v>
      </c>
      <c r="I81" s="65">
        <v>1.0648148148148153E-2</v>
      </c>
      <c r="J81" s="60">
        <v>1.9803240740740739E-2</v>
      </c>
      <c r="K81" s="65">
        <f t="shared" si="13"/>
        <v>9.1550925925925862E-3</v>
      </c>
      <c r="L81" s="67">
        <v>6.4224537037037038E-2</v>
      </c>
      <c r="M81" s="70">
        <f t="shared" si="14"/>
        <v>4.4421296296296299E-2</v>
      </c>
      <c r="N81" s="65">
        <v>1.8993055555555555E-2</v>
      </c>
      <c r="O81" s="52"/>
      <c r="P81" s="60">
        <v>7.2569444444444436E-2</v>
      </c>
      <c r="Q81" s="6">
        <v>2</v>
      </c>
      <c r="R81" s="40">
        <f t="shared" si="15"/>
        <v>799.31060896208339</v>
      </c>
    </row>
    <row r="82" spans="1:18">
      <c r="A82" s="6">
        <v>14</v>
      </c>
      <c r="B82" s="3">
        <v>190</v>
      </c>
      <c r="C82" s="2" t="s">
        <v>285</v>
      </c>
      <c r="D82" s="2" t="s">
        <v>288</v>
      </c>
      <c r="E82" s="2" t="s">
        <v>15</v>
      </c>
      <c r="F82" s="3" t="s">
        <v>40</v>
      </c>
      <c r="G82" s="2" t="s">
        <v>323</v>
      </c>
      <c r="H82" s="2"/>
      <c r="I82" s="65">
        <v>1.0069444444444449E-2</v>
      </c>
      <c r="J82" s="60">
        <v>1.8796296296296297E-2</v>
      </c>
      <c r="K82" s="65">
        <f t="shared" si="13"/>
        <v>8.7268518518518485E-3</v>
      </c>
      <c r="L82" s="67">
        <v>6.1805555555555558E-2</v>
      </c>
      <c r="M82" s="70">
        <f t="shared" si="14"/>
        <v>4.3009259259259261E-2</v>
      </c>
      <c r="N82" s="65">
        <v>2.1273148148148138E-2</v>
      </c>
      <c r="O82" s="52"/>
      <c r="P82" s="60">
        <v>7.3009259259259246E-2</v>
      </c>
      <c r="Q82" s="3">
        <v>8</v>
      </c>
      <c r="R82" s="40">
        <f t="shared" si="15"/>
        <v>792.0337035618536</v>
      </c>
    </row>
    <row r="83" spans="1:18">
      <c r="A83" s="6">
        <v>15</v>
      </c>
      <c r="B83" s="3">
        <v>110</v>
      </c>
      <c r="C83" s="2" t="s">
        <v>30</v>
      </c>
      <c r="D83" s="2" t="s">
        <v>4</v>
      </c>
      <c r="E83" s="2" t="s">
        <v>116</v>
      </c>
      <c r="F83" s="3" t="s">
        <v>43</v>
      </c>
      <c r="G83" s="2" t="s">
        <v>132</v>
      </c>
      <c r="H83" s="2"/>
      <c r="I83" s="65">
        <v>7.8703703703703713E-3</v>
      </c>
      <c r="J83" s="60">
        <v>2.4351851851851857E-2</v>
      </c>
      <c r="K83" s="65">
        <f t="shared" si="13"/>
        <v>1.6481481481481486E-2</v>
      </c>
      <c r="L83" s="67">
        <v>6.4120370370370369E-2</v>
      </c>
      <c r="M83" s="70">
        <f t="shared" si="14"/>
        <v>3.9768518518518509E-2</v>
      </c>
      <c r="N83" s="65">
        <v>1.7881944444444436E-2</v>
      </c>
      <c r="O83" s="52"/>
      <c r="P83" s="60">
        <v>7.4131944444444431E-2</v>
      </c>
      <c r="Q83" s="6">
        <v>3</v>
      </c>
      <c r="R83" s="40">
        <f t="shared" si="15"/>
        <v>773.45844504021443</v>
      </c>
    </row>
    <row r="84" spans="1:18">
      <c r="A84" s="6">
        <v>16</v>
      </c>
      <c r="B84" s="3">
        <v>125</v>
      </c>
      <c r="C84" s="2" t="s">
        <v>278</v>
      </c>
      <c r="D84" s="2" t="s">
        <v>10</v>
      </c>
      <c r="E84" s="2" t="s">
        <v>279</v>
      </c>
      <c r="F84" s="3" t="s">
        <v>49</v>
      </c>
      <c r="G84" s="2" t="s">
        <v>311</v>
      </c>
      <c r="H84" s="2"/>
      <c r="I84" s="65">
        <v>8.5648148148148168E-3</v>
      </c>
      <c r="J84" s="60">
        <v>2.0277777777777777E-2</v>
      </c>
      <c r="K84" s="65">
        <f t="shared" si="13"/>
        <v>1.171296296296296E-2</v>
      </c>
      <c r="L84" s="67">
        <v>6.5763888888888886E-2</v>
      </c>
      <c r="M84" s="70">
        <f t="shared" si="14"/>
        <v>4.5486111111111109E-2</v>
      </c>
      <c r="N84" s="65">
        <v>1.8125000000000002E-2</v>
      </c>
      <c r="O84" s="52"/>
      <c r="P84" s="60">
        <v>7.5324074074074071E-2</v>
      </c>
      <c r="Q84" s="6">
        <v>2</v>
      </c>
      <c r="R84" s="40">
        <f t="shared" si="15"/>
        <v>753.73420145538068</v>
      </c>
    </row>
    <row r="85" spans="1:18">
      <c r="A85" s="6">
        <v>17</v>
      </c>
      <c r="B85" s="3">
        <v>100</v>
      </c>
      <c r="C85" s="2" t="s">
        <v>266</v>
      </c>
      <c r="D85" s="2" t="s">
        <v>16</v>
      </c>
      <c r="E85" s="2" t="s">
        <v>8</v>
      </c>
      <c r="F85" s="3" t="s">
        <v>43</v>
      </c>
      <c r="G85" s="2" t="s">
        <v>299</v>
      </c>
      <c r="H85" s="2"/>
      <c r="I85" s="65">
        <v>6.9444444444444441E-3</v>
      </c>
      <c r="J85" s="60">
        <v>2.119212962962963E-2</v>
      </c>
      <c r="K85" s="65">
        <f t="shared" si="13"/>
        <v>1.4247685185185186E-2</v>
      </c>
      <c r="L85" s="67">
        <v>6.3078703703703706E-2</v>
      </c>
      <c r="M85" s="70">
        <f t="shared" si="14"/>
        <v>4.1886574074074076E-2</v>
      </c>
      <c r="N85" s="65">
        <v>1.9594907407407408E-2</v>
      </c>
      <c r="O85" s="52"/>
      <c r="P85" s="60">
        <v>7.5729166666666667E-2</v>
      </c>
      <c r="Q85" s="6">
        <v>4</v>
      </c>
      <c r="R85" s="40">
        <f t="shared" si="15"/>
        <v>747.03178858674812</v>
      </c>
    </row>
    <row r="86" spans="1:18">
      <c r="A86" s="6">
        <v>18</v>
      </c>
      <c r="B86" s="3">
        <v>131</v>
      </c>
      <c r="C86" s="2" t="s">
        <v>117</v>
      </c>
      <c r="D86" s="2" t="s">
        <v>10</v>
      </c>
      <c r="E86" s="2" t="s">
        <v>5</v>
      </c>
      <c r="F86" s="3" t="s">
        <v>46</v>
      </c>
      <c r="G86" s="2" t="s">
        <v>314</v>
      </c>
      <c r="H86" s="2" t="s">
        <v>126</v>
      </c>
      <c r="I86" s="65">
        <v>8.7962962962962986E-3</v>
      </c>
      <c r="J86" s="60">
        <v>2.5925925925925925E-2</v>
      </c>
      <c r="K86" s="65">
        <f t="shared" si="13"/>
        <v>1.7129629629629627E-2</v>
      </c>
      <c r="L86" s="67">
        <v>7.1527777777777787E-2</v>
      </c>
      <c r="M86" s="70">
        <f t="shared" si="14"/>
        <v>4.5601851851851866E-2</v>
      </c>
      <c r="N86" s="65">
        <v>1.4999999999999986E-2</v>
      </c>
      <c r="O86" s="52"/>
      <c r="P86" s="60">
        <v>7.7731481481481471E-2</v>
      </c>
      <c r="Q86" s="6">
        <v>4</v>
      </c>
      <c r="R86" s="40">
        <f t="shared" si="15"/>
        <v>713.90271926464948</v>
      </c>
    </row>
    <row r="87" spans="1:18">
      <c r="A87" s="6">
        <v>19</v>
      </c>
      <c r="B87" s="3">
        <v>195</v>
      </c>
      <c r="C87" s="2" t="s">
        <v>292</v>
      </c>
      <c r="D87" s="2" t="s">
        <v>11</v>
      </c>
      <c r="E87" s="2" t="s">
        <v>8</v>
      </c>
      <c r="F87" s="3" t="s">
        <v>46</v>
      </c>
      <c r="G87" s="3" t="s">
        <v>326</v>
      </c>
      <c r="H87" s="2" t="s">
        <v>327</v>
      </c>
      <c r="I87" s="65">
        <v>1.0532407407407412E-2</v>
      </c>
      <c r="J87" s="60">
        <v>2.4837962962962964E-2</v>
      </c>
      <c r="K87" s="65">
        <f t="shared" si="13"/>
        <v>1.4305555555555552E-2</v>
      </c>
      <c r="L87" s="67">
        <v>7.3206018518518517E-2</v>
      </c>
      <c r="M87" s="70">
        <f t="shared" si="14"/>
        <v>4.8368055555555553E-2</v>
      </c>
      <c r="N87" s="65">
        <v>1.5289351851851846E-2</v>
      </c>
      <c r="O87" s="52"/>
      <c r="P87" s="60">
        <v>7.7962962962962956E-2</v>
      </c>
      <c r="Q87" s="6">
        <v>5</v>
      </c>
      <c r="R87" s="40">
        <f t="shared" si="15"/>
        <v>710.07276905400204</v>
      </c>
    </row>
    <row r="88" spans="1:18">
      <c r="A88" s="6">
        <v>20</v>
      </c>
      <c r="B88" s="3">
        <v>296</v>
      </c>
      <c r="C88" s="2" t="s">
        <v>298</v>
      </c>
      <c r="D88" s="2" t="s">
        <v>122</v>
      </c>
      <c r="E88" s="2" t="s">
        <v>5</v>
      </c>
      <c r="F88" s="3" t="s">
        <v>49</v>
      </c>
      <c r="G88" s="2">
        <v>1974</v>
      </c>
      <c r="H88" s="2"/>
      <c r="I88" s="65">
        <v>1.087962962962963E-2</v>
      </c>
      <c r="J88" s="60">
        <v>2.5543981481481483E-2</v>
      </c>
      <c r="K88" s="65">
        <f t="shared" si="13"/>
        <v>1.4664351851851854E-2</v>
      </c>
      <c r="L88" s="67">
        <v>7.5046296296296292E-2</v>
      </c>
      <c r="M88" s="70">
        <f t="shared" si="14"/>
        <v>4.9502314814814805E-2</v>
      </c>
      <c r="N88" s="65">
        <v>1.457175925925927E-2</v>
      </c>
      <c r="O88" s="52"/>
      <c r="P88" s="60">
        <v>7.8738425925925934E-2</v>
      </c>
      <c r="Q88" s="6">
        <v>3</v>
      </c>
      <c r="R88" s="40">
        <f t="shared" si="15"/>
        <v>697.24243584833357</v>
      </c>
    </row>
    <row r="89" spans="1:18">
      <c r="A89" s="6">
        <v>21</v>
      </c>
      <c r="B89" s="3">
        <v>145</v>
      </c>
      <c r="C89" s="2" t="s">
        <v>107</v>
      </c>
      <c r="D89" s="2" t="s">
        <v>10</v>
      </c>
      <c r="E89" s="2" t="s">
        <v>8</v>
      </c>
      <c r="F89" s="3" t="s">
        <v>46</v>
      </c>
      <c r="G89" s="2" t="s">
        <v>108</v>
      </c>
      <c r="H89" s="2" t="s">
        <v>109</v>
      </c>
      <c r="I89" s="65">
        <v>9.2592592592592622E-3</v>
      </c>
      <c r="J89" s="60">
        <v>2.7233796296296298E-2</v>
      </c>
      <c r="K89" s="65">
        <f t="shared" si="13"/>
        <v>1.7974537037037035E-2</v>
      </c>
      <c r="L89" s="67">
        <v>7.2210648148148149E-2</v>
      </c>
      <c r="M89" s="70">
        <f t="shared" si="14"/>
        <v>4.4976851851851851E-2</v>
      </c>
      <c r="N89" s="65">
        <v>1.9120370370370357E-2</v>
      </c>
      <c r="O89" s="52"/>
      <c r="P89" s="60">
        <v>8.2071759259259247E-2</v>
      </c>
      <c r="Q89" s="6">
        <v>6</v>
      </c>
      <c r="R89" s="40">
        <f t="shared" si="15"/>
        <v>642.09115281501329</v>
      </c>
    </row>
    <row r="90" spans="1:18">
      <c r="A90" s="6">
        <v>22</v>
      </c>
      <c r="B90" s="3">
        <v>102</v>
      </c>
      <c r="C90" s="2" t="s">
        <v>130</v>
      </c>
      <c r="D90" s="2" t="s">
        <v>27</v>
      </c>
      <c r="E90" s="2" t="s">
        <v>5</v>
      </c>
      <c r="F90" s="3" t="s">
        <v>52</v>
      </c>
      <c r="G90" s="2" t="s">
        <v>133</v>
      </c>
      <c r="H90" s="2" t="s">
        <v>125</v>
      </c>
      <c r="I90" s="65">
        <v>7.1759259259259259E-3</v>
      </c>
      <c r="J90" s="60">
        <v>2.1504629629629627E-2</v>
      </c>
      <c r="K90" s="65">
        <f t="shared" si="13"/>
        <v>1.4328703703703701E-2</v>
      </c>
      <c r="L90" s="67">
        <v>6.7013888888888887E-2</v>
      </c>
      <c r="M90" s="70">
        <f t="shared" si="14"/>
        <v>4.5509259259259263E-2</v>
      </c>
      <c r="N90" s="65">
        <v>2.3784722222222221E-2</v>
      </c>
      <c r="O90" s="52"/>
      <c r="P90" s="60">
        <v>8.3622685185185175E-2</v>
      </c>
      <c r="Q90" s="6">
        <v>1</v>
      </c>
      <c r="R90" s="40">
        <f t="shared" si="15"/>
        <v>616.4304864036767</v>
      </c>
    </row>
    <row r="91" spans="1:18">
      <c r="A91" s="6">
        <v>23</v>
      </c>
      <c r="B91" s="3">
        <v>150</v>
      </c>
      <c r="C91" s="2" t="s">
        <v>284</v>
      </c>
      <c r="D91" s="2" t="s">
        <v>283</v>
      </c>
      <c r="E91" s="2" t="s">
        <v>269</v>
      </c>
      <c r="F91" s="3" t="s">
        <v>46</v>
      </c>
      <c r="G91" s="2" t="s">
        <v>318</v>
      </c>
      <c r="H91" s="2"/>
      <c r="I91" s="65">
        <v>9.3750000000000031E-3</v>
      </c>
      <c r="J91" s="60">
        <v>2.0682870370370372E-2</v>
      </c>
      <c r="K91" s="65">
        <f t="shared" si="13"/>
        <v>1.1307870370370369E-2</v>
      </c>
      <c r="L91" s="67">
        <v>6.8819444444444447E-2</v>
      </c>
      <c r="M91" s="70">
        <f t="shared" si="14"/>
        <v>4.8136574074074075E-2</v>
      </c>
      <c r="N91" s="65">
        <v>2.5428240740740737E-2</v>
      </c>
      <c r="O91" s="52"/>
      <c r="P91" s="60">
        <v>8.4872685185185176E-2</v>
      </c>
      <c r="Q91" s="6">
        <v>7</v>
      </c>
      <c r="R91" s="40">
        <f t="shared" si="15"/>
        <v>595.74875526618132</v>
      </c>
    </row>
    <row r="92" spans="1:18">
      <c r="A92" s="6">
        <v>24</v>
      </c>
      <c r="B92" s="3">
        <v>197</v>
      </c>
      <c r="C92" s="2" t="s">
        <v>295</v>
      </c>
      <c r="D92" s="2" t="s">
        <v>294</v>
      </c>
      <c r="E92" s="2" t="s">
        <v>296</v>
      </c>
      <c r="F92" s="3" t="s">
        <v>46</v>
      </c>
      <c r="G92" s="2" t="s">
        <v>330</v>
      </c>
      <c r="H92" s="2" t="s">
        <v>331</v>
      </c>
      <c r="I92" s="65">
        <v>9.8379629629629668E-3</v>
      </c>
      <c r="J92" s="60">
        <v>3.2789351851851854E-2</v>
      </c>
      <c r="K92" s="65">
        <f t="shared" si="13"/>
        <v>2.2951388888888889E-2</v>
      </c>
      <c r="L92" s="67">
        <v>7.7083333333333337E-2</v>
      </c>
      <c r="M92" s="70">
        <f t="shared" si="14"/>
        <v>4.4293981481481483E-2</v>
      </c>
      <c r="N92" s="65">
        <v>1.7673611111111112E-2</v>
      </c>
      <c r="O92" s="52"/>
      <c r="P92" s="60">
        <v>8.4918981481481484E-2</v>
      </c>
      <c r="Q92" s="6">
        <v>8</v>
      </c>
      <c r="R92" s="40">
        <f t="shared" si="15"/>
        <v>594.98276522405183</v>
      </c>
    </row>
    <row r="93" spans="1:18">
      <c r="A93" s="6">
        <v>25</v>
      </c>
      <c r="B93" s="3">
        <v>103</v>
      </c>
      <c r="C93" s="2" t="s">
        <v>268</v>
      </c>
      <c r="D93" s="2" t="s">
        <v>10</v>
      </c>
      <c r="E93" s="2" t="s">
        <v>269</v>
      </c>
      <c r="F93" s="3" t="s">
        <v>49</v>
      </c>
      <c r="G93" s="2" t="s">
        <v>301</v>
      </c>
      <c r="H93" s="2"/>
      <c r="I93" s="65">
        <v>7.2916666666666668E-3</v>
      </c>
      <c r="J93" s="60">
        <v>2.3564814814814813E-2</v>
      </c>
      <c r="K93" s="65">
        <f t="shared" si="13"/>
        <v>1.6273148148148148E-2</v>
      </c>
      <c r="L93" s="67">
        <v>7.1805555555555553E-2</v>
      </c>
      <c r="M93" s="70">
        <f t="shared" si="14"/>
        <v>4.8240740740740737E-2</v>
      </c>
      <c r="N93" s="65">
        <v>2.0416666666666666E-2</v>
      </c>
      <c r="O93" s="52"/>
      <c r="P93" s="60">
        <v>8.4930555555555551E-2</v>
      </c>
      <c r="Q93" s="6">
        <v>4</v>
      </c>
      <c r="R93" s="40">
        <f t="shared" si="15"/>
        <v>594.79126771351946</v>
      </c>
    </row>
    <row r="94" spans="1:18">
      <c r="A94" s="6">
        <v>26</v>
      </c>
      <c r="B94" s="3">
        <v>294</v>
      </c>
      <c r="C94" s="2" t="s">
        <v>287</v>
      </c>
      <c r="D94" s="2" t="s">
        <v>29</v>
      </c>
      <c r="E94" s="2" t="s">
        <v>5</v>
      </c>
      <c r="F94" s="3" t="s">
        <v>43</v>
      </c>
      <c r="G94" s="2"/>
      <c r="H94" s="2"/>
      <c r="I94" s="65">
        <v>1.5740740740740739E-2</v>
      </c>
      <c r="J94" s="60">
        <v>2.8182870370370372E-2</v>
      </c>
      <c r="K94" s="65">
        <f t="shared" si="13"/>
        <v>1.2442129629629633E-2</v>
      </c>
      <c r="L94" s="67">
        <v>7.8009259259259264E-2</v>
      </c>
      <c r="M94" s="70">
        <f t="shared" si="14"/>
        <v>4.9826388888888892E-2</v>
      </c>
      <c r="N94" s="65">
        <v>2.6874999999999996E-2</v>
      </c>
      <c r="O94" s="52"/>
      <c r="P94" s="60">
        <v>8.9143518518518525E-2</v>
      </c>
      <c r="Q94" s="6">
        <v>5</v>
      </c>
      <c r="R94" s="40">
        <f t="shared" si="15"/>
        <v>525.08617387973925</v>
      </c>
    </row>
    <row r="95" spans="1:18">
      <c r="A95" s="6">
        <v>27</v>
      </c>
      <c r="B95" s="3">
        <v>198</v>
      </c>
      <c r="C95" s="2" t="s">
        <v>18</v>
      </c>
      <c r="D95" s="2" t="s">
        <v>23</v>
      </c>
      <c r="E95" s="2" t="s">
        <v>5</v>
      </c>
      <c r="F95" s="3" t="s">
        <v>43</v>
      </c>
      <c r="G95" s="3" t="s">
        <v>163</v>
      </c>
      <c r="H95" s="2"/>
      <c r="I95" s="65">
        <v>1.0763888888888894E-2</v>
      </c>
      <c r="J95" s="60">
        <v>2.6041666666666668E-2</v>
      </c>
      <c r="K95" s="65">
        <f t="shared" si="13"/>
        <v>1.5277777777777774E-2</v>
      </c>
      <c r="L95" s="67">
        <v>7.2222222222222229E-2</v>
      </c>
      <c r="M95" s="70">
        <f t="shared" si="14"/>
        <v>4.6180555555555558E-2</v>
      </c>
      <c r="N95" s="65">
        <v>2.8124999999999983E-2</v>
      </c>
      <c r="O95" s="52"/>
      <c r="P95" s="60">
        <v>8.958333333333332E-2</v>
      </c>
      <c r="Q95" s="6">
        <v>6</v>
      </c>
      <c r="R95" s="40">
        <f t="shared" si="15"/>
        <v>517.80926847950968</v>
      </c>
    </row>
    <row r="96" spans="1:18">
      <c r="A96" s="6">
        <v>28</v>
      </c>
      <c r="B96" s="3">
        <v>168</v>
      </c>
      <c r="C96" s="2" t="s">
        <v>286</v>
      </c>
      <c r="D96" s="2" t="s">
        <v>285</v>
      </c>
      <c r="E96" s="2" t="s">
        <v>5</v>
      </c>
      <c r="F96" s="3" t="s">
        <v>40</v>
      </c>
      <c r="G96" s="2" t="s">
        <v>319</v>
      </c>
      <c r="H96" s="2"/>
      <c r="I96" s="65">
        <v>9.490740740740744E-3</v>
      </c>
      <c r="J96" s="60">
        <v>2.7650462962962963E-2</v>
      </c>
      <c r="K96" s="65">
        <f t="shared" si="13"/>
        <v>1.8159722222222219E-2</v>
      </c>
      <c r="L96" s="67">
        <v>7.6203703703703704E-2</v>
      </c>
      <c r="M96" s="70">
        <f t="shared" si="14"/>
        <v>4.8553240740740744E-2</v>
      </c>
      <c r="N96" s="65">
        <v>2.4131944444444442E-2</v>
      </c>
      <c r="O96" s="52"/>
      <c r="P96" s="60">
        <v>9.0844907407407402E-2</v>
      </c>
      <c r="Q96" s="3">
        <v>9</v>
      </c>
      <c r="R96" s="40">
        <f t="shared" si="15"/>
        <v>496.93603983148193</v>
      </c>
    </row>
    <row r="97" spans="1:18">
      <c r="A97" s="6">
        <v>29</v>
      </c>
      <c r="B97" s="3">
        <v>134</v>
      </c>
      <c r="C97" s="2" t="s">
        <v>282</v>
      </c>
      <c r="D97" s="2" t="s">
        <v>72</v>
      </c>
      <c r="E97" s="2" t="s">
        <v>5</v>
      </c>
      <c r="F97" s="3" t="s">
        <v>40</v>
      </c>
      <c r="G97" s="2" t="s">
        <v>315</v>
      </c>
      <c r="H97" s="2" t="s">
        <v>316</v>
      </c>
      <c r="I97" s="65">
        <v>9.0277777777777804E-3</v>
      </c>
      <c r="J97" s="60">
        <v>2.7951388888888887E-2</v>
      </c>
      <c r="K97" s="65">
        <f t="shared" si="13"/>
        <v>1.8923611111111106E-2</v>
      </c>
      <c r="L97" s="67">
        <v>7.6435185185185189E-2</v>
      </c>
      <c r="M97" s="70">
        <f t="shared" si="14"/>
        <v>4.8483796296296303E-2</v>
      </c>
      <c r="N97" s="65">
        <v>2.4988425925925914E-2</v>
      </c>
      <c r="O97" s="52"/>
      <c r="P97" s="60">
        <v>9.2395833333333316E-2</v>
      </c>
      <c r="Q97" s="3">
        <v>10</v>
      </c>
      <c r="R97" s="40">
        <f t="shared" si="15"/>
        <v>471.27537342014534</v>
      </c>
    </row>
    <row r="98" spans="1:18">
      <c r="A98" s="6">
        <v>30</v>
      </c>
      <c r="B98" s="3">
        <v>104</v>
      </c>
      <c r="C98" s="2" t="s">
        <v>271</v>
      </c>
      <c r="D98" s="2" t="s">
        <v>270</v>
      </c>
      <c r="E98" s="2" t="s">
        <v>8</v>
      </c>
      <c r="F98" s="3" t="s">
        <v>43</v>
      </c>
      <c r="G98" s="2" t="s">
        <v>302</v>
      </c>
      <c r="H98" s="2"/>
      <c r="I98" s="65">
        <v>7.4074074074074077E-3</v>
      </c>
      <c r="J98" s="60">
        <v>2.8298611111111111E-2</v>
      </c>
      <c r="K98" s="65">
        <f t="shared" si="13"/>
        <v>2.0891203703703703E-2</v>
      </c>
      <c r="L98" s="67">
        <v>7.6817129629629624E-2</v>
      </c>
      <c r="M98" s="70">
        <f t="shared" si="14"/>
        <v>4.8518518518518516E-2</v>
      </c>
      <c r="N98" s="65">
        <v>2.3506944444444441E-2</v>
      </c>
      <c r="O98" s="52"/>
      <c r="P98" s="60">
        <v>9.2916666666666661E-2</v>
      </c>
      <c r="Q98" s="6">
        <v>7</v>
      </c>
      <c r="R98" s="40">
        <f t="shared" si="15"/>
        <v>462.65798544618895</v>
      </c>
    </row>
    <row r="99" spans="1:18">
      <c r="A99" s="6">
        <v>31</v>
      </c>
      <c r="B99" s="3">
        <v>141</v>
      </c>
      <c r="C99" s="2" t="s">
        <v>134</v>
      </c>
      <c r="D99" s="2" t="s">
        <v>26</v>
      </c>
      <c r="E99" s="2" t="s">
        <v>5</v>
      </c>
      <c r="F99" s="3" t="s">
        <v>43</v>
      </c>
      <c r="G99" s="2" t="s">
        <v>135</v>
      </c>
      <c r="H99" s="2" t="s">
        <v>317</v>
      </c>
      <c r="I99" s="65">
        <v>9.1435185185185213E-3</v>
      </c>
      <c r="J99" s="60">
        <v>3.2025462962962964E-2</v>
      </c>
      <c r="K99" s="65">
        <f t="shared" si="13"/>
        <v>2.2881944444444441E-2</v>
      </c>
      <c r="L99" s="67">
        <v>7.9861111111111105E-2</v>
      </c>
      <c r="M99" s="70">
        <f t="shared" si="14"/>
        <v>4.7835648148148141E-2</v>
      </c>
      <c r="N99" s="65">
        <v>2.2824074074074066E-2</v>
      </c>
      <c r="O99" s="52"/>
      <c r="P99" s="60">
        <v>9.3541666666666648E-2</v>
      </c>
      <c r="Q99" s="6">
        <v>8</v>
      </c>
      <c r="R99" s="40">
        <f t="shared" si="15"/>
        <v>452.3171198774416</v>
      </c>
    </row>
    <row r="100" spans="1:18">
      <c r="A100" s="6">
        <v>32</v>
      </c>
      <c r="B100" s="3">
        <v>177</v>
      </c>
      <c r="C100" s="2" t="s">
        <v>287</v>
      </c>
      <c r="D100" s="2" t="s">
        <v>29</v>
      </c>
      <c r="E100" s="2" t="s">
        <v>5</v>
      </c>
      <c r="F100" s="3" t="s">
        <v>43</v>
      </c>
      <c r="G100" s="2" t="s">
        <v>321</v>
      </c>
      <c r="H100" s="2" t="s">
        <v>322</v>
      </c>
      <c r="I100" s="65">
        <v>7.060185185185185E-3</v>
      </c>
      <c r="J100" s="60">
        <v>3.5682870370370372E-2</v>
      </c>
      <c r="K100" s="65">
        <f t="shared" si="13"/>
        <v>2.8622685185185189E-2</v>
      </c>
      <c r="L100" s="67">
        <v>0.10416666666666667</v>
      </c>
      <c r="M100" s="70">
        <f t="shared" si="14"/>
        <v>6.8483796296296306E-2</v>
      </c>
      <c r="N100" s="65">
        <v>4.089120370370368E-2</v>
      </c>
      <c r="O100" s="52"/>
      <c r="P100" s="60">
        <v>9.5162037037037031E-2</v>
      </c>
      <c r="Q100" s="6">
        <v>9</v>
      </c>
      <c r="R100" s="40">
        <f t="shared" si="15"/>
        <v>425.50746840291055</v>
      </c>
    </row>
    <row r="101" spans="1:18">
      <c r="A101" s="6">
        <v>33</v>
      </c>
      <c r="B101" s="3">
        <v>101</v>
      </c>
      <c r="C101" s="2" t="s">
        <v>267</v>
      </c>
      <c r="D101" s="2" t="s">
        <v>162</v>
      </c>
      <c r="E101" s="2" t="s">
        <v>106</v>
      </c>
      <c r="F101" s="3" t="s">
        <v>46</v>
      </c>
      <c r="G101" s="2" t="s">
        <v>300</v>
      </c>
      <c r="H101" s="2"/>
      <c r="I101" s="3"/>
      <c r="J101" s="2"/>
      <c r="K101" s="3"/>
      <c r="L101" s="2"/>
      <c r="M101" s="3"/>
      <c r="N101" s="3"/>
      <c r="O101" s="52"/>
      <c r="P101" s="60">
        <v>0.13799768518518515</v>
      </c>
      <c r="Q101" s="6">
        <v>9</v>
      </c>
      <c r="R101" s="40">
        <v>20</v>
      </c>
    </row>
    <row r="102" spans="1:18">
      <c r="A102" s="3"/>
      <c r="B102" s="6"/>
      <c r="C102" s="5"/>
      <c r="D102" s="5"/>
      <c r="E102" s="5"/>
      <c r="F102" s="6"/>
      <c r="G102" s="5"/>
      <c r="H102" s="5"/>
      <c r="I102" s="3"/>
      <c r="J102" s="2"/>
      <c r="K102" s="3"/>
      <c r="L102" s="2"/>
      <c r="M102" s="3"/>
      <c r="N102" s="3"/>
      <c r="O102" s="52"/>
      <c r="P102" s="53"/>
      <c r="Q102" s="6"/>
      <c r="R102" s="2"/>
    </row>
    <row r="103" spans="1:18">
      <c r="A103" s="3"/>
      <c r="B103" s="6"/>
      <c r="C103" s="12" t="s">
        <v>368</v>
      </c>
      <c r="D103" s="12" t="s">
        <v>102</v>
      </c>
      <c r="E103" s="2"/>
      <c r="F103" s="5"/>
      <c r="G103" s="5"/>
      <c r="H103" s="5"/>
      <c r="I103" s="3"/>
      <c r="J103" s="2"/>
      <c r="K103" s="3"/>
      <c r="L103" s="2"/>
      <c r="M103" s="3"/>
      <c r="N103" s="3"/>
      <c r="O103" s="52"/>
      <c r="P103" s="52"/>
      <c r="Q103" s="3"/>
      <c r="R103" s="2"/>
    </row>
    <row r="104" spans="1:18">
      <c r="A104" s="3" t="s">
        <v>100</v>
      </c>
      <c r="B104" s="6" t="s">
        <v>0</v>
      </c>
      <c r="C104" s="5" t="s">
        <v>2</v>
      </c>
      <c r="D104" s="5" t="s">
        <v>83</v>
      </c>
      <c r="E104" s="7" t="s">
        <v>3</v>
      </c>
      <c r="F104" s="6" t="s">
        <v>57</v>
      </c>
      <c r="G104" s="6" t="s">
        <v>56</v>
      </c>
      <c r="H104" s="6" t="s">
        <v>58</v>
      </c>
      <c r="I104" s="6" t="s">
        <v>377</v>
      </c>
      <c r="J104" s="3"/>
      <c r="K104" s="6" t="s">
        <v>378</v>
      </c>
      <c r="L104" s="2"/>
      <c r="M104" s="6" t="s">
        <v>379</v>
      </c>
      <c r="N104" s="3" t="s">
        <v>380</v>
      </c>
      <c r="O104" s="52"/>
      <c r="P104" s="51" t="s">
        <v>59</v>
      </c>
      <c r="Q104" s="3" t="s">
        <v>101</v>
      </c>
      <c r="R104" s="10" t="s">
        <v>152</v>
      </c>
    </row>
    <row r="105" spans="1:18">
      <c r="A105" s="6">
        <v>1</v>
      </c>
      <c r="B105" s="3">
        <v>111</v>
      </c>
      <c r="C105" s="2" t="s">
        <v>17</v>
      </c>
      <c r="D105" s="2" t="s">
        <v>275</v>
      </c>
      <c r="E105" s="2" t="s">
        <v>5</v>
      </c>
      <c r="F105" s="3" t="s">
        <v>50</v>
      </c>
      <c r="G105" s="2" t="s">
        <v>306</v>
      </c>
      <c r="H105" s="2" t="s">
        <v>307</v>
      </c>
      <c r="I105" s="65">
        <v>1.5856481481481482E-2</v>
      </c>
      <c r="J105" s="60">
        <v>2.6770833333333331E-2</v>
      </c>
      <c r="K105" s="65">
        <v>1.0914351851851849E-2</v>
      </c>
      <c r="L105" s="60">
        <v>7.2916666666666671E-2</v>
      </c>
      <c r="M105" s="65">
        <v>4.6145833333333344E-2</v>
      </c>
      <c r="N105" s="65">
        <v>1.9629629629629622E-2</v>
      </c>
      <c r="O105" s="52"/>
      <c r="P105" s="60">
        <v>7.6689814814814808E-2</v>
      </c>
      <c r="Q105" s="6">
        <v>1</v>
      </c>
      <c r="R105" s="40">
        <f>((2-(P105/$P$105))*1000)</f>
        <v>1000</v>
      </c>
    </row>
    <row r="106" spans="1:18">
      <c r="A106" s="6">
        <v>2</v>
      </c>
      <c r="B106" s="3">
        <v>192</v>
      </c>
      <c r="C106" s="2" t="s">
        <v>291</v>
      </c>
      <c r="D106" s="2" t="s">
        <v>290</v>
      </c>
      <c r="E106" s="2" t="s">
        <v>5</v>
      </c>
      <c r="F106" s="3" t="s">
        <v>44</v>
      </c>
      <c r="G106" s="3" t="s">
        <v>325</v>
      </c>
      <c r="H106" s="2" t="s">
        <v>166</v>
      </c>
      <c r="I106" s="65">
        <v>1.030092592592593E-2</v>
      </c>
      <c r="J106" s="60">
        <v>2.7199074074074073E-2</v>
      </c>
      <c r="K106" s="65">
        <v>1.6898148148148141E-2</v>
      </c>
      <c r="L106" s="60">
        <v>8.1944444444444445E-2</v>
      </c>
      <c r="M106" s="65">
        <v>5.4745370370370375E-2</v>
      </c>
      <c r="N106" s="65">
        <v>2.1319444444444446E-2</v>
      </c>
      <c r="O106" s="52"/>
      <c r="P106" s="60">
        <v>9.2962962962962956E-2</v>
      </c>
      <c r="Q106" s="3">
        <v>1</v>
      </c>
      <c r="R106" s="40">
        <f>((2-(P106/$P$105))*1000)</f>
        <v>787.80561424690609</v>
      </c>
    </row>
    <row r="107" spans="1:18">
      <c r="A107" s="6">
        <v>3</v>
      </c>
      <c r="B107" s="3">
        <v>132</v>
      </c>
      <c r="C107" s="2" t="s">
        <v>21</v>
      </c>
      <c r="D107" s="2" t="s">
        <v>22</v>
      </c>
      <c r="E107" s="2" t="s">
        <v>5</v>
      </c>
      <c r="F107" s="3" t="s">
        <v>50</v>
      </c>
      <c r="G107" s="2" t="s">
        <v>36</v>
      </c>
      <c r="H107" s="2" t="s">
        <v>131</v>
      </c>
      <c r="I107" s="65">
        <v>8.9120370370370395E-3</v>
      </c>
      <c r="J107" s="60">
        <v>2.6030092592592594E-2</v>
      </c>
      <c r="K107" s="65">
        <v>1.7118055555555553E-2</v>
      </c>
      <c r="L107" s="60">
        <v>8.1250000000000003E-2</v>
      </c>
      <c r="M107" s="65">
        <v>5.5219907407407412E-2</v>
      </c>
      <c r="N107" s="65">
        <v>2.6215277777777768E-2</v>
      </c>
      <c r="O107" s="52"/>
      <c r="P107" s="60">
        <v>9.8553240740740733E-2</v>
      </c>
      <c r="Q107" s="6">
        <v>2</v>
      </c>
      <c r="R107" s="40">
        <f>((2-(P107/$P$105))*1000)</f>
        <v>714.9109568367038</v>
      </c>
    </row>
    <row r="108" spans="1:18">
      <c r="A108" s="6">
        <v>4</v>
      </c>
      <c r="B108" s="3">
        <v>112</v>
      </c>
      <c r="C108" s="2" t="s">
        <v>114</v>
      </c>
      <c r="D108" s="2" t="s">
        <v>113</v>
      </c>
      <c r="E108" s="2" t="s">
        <v>5</v>
      </c>
      <c r="F108" s="3" t="s">
        <v>50</v>
      </c>
      <c r="G108" s="2" t="s">
        <v>123</v>
      </c>
      <c r="H108" s="2" t="s">
        <v>124</v>
      </c>
      <c r="I108" s="65">
        <v>8.1018518518518531E-3</v>
      </c>
      <c r="J108" s="60">
        <v>2.2511574074074073E-2</v>
      </c>
      <c r="K108" s="65">
        <v>1.440972222222222E-2</v>
      </c>
      <c r="L108" s="60">
        <v>8.2638888888888887E-2</v>
      </c>
      <c r="M108" s="65">
        <v>6.0127314814814814E-2</v>
      </c>
      <c r="N108" s="65">
        <v>3.2476851851851868E-2</v>
      </c>
      <c r="O108" s="52"/>
      <c r="P108" s="60">
        <v>0.10701388888888891</v>
      </c>
      <c r="Q108" s="6">
        <v>3</v>
      </c>
      <c r="R108" s="40">
        <f>((2-(P108/$P$105))*1000)</f>
        <v>604.58798671898535</v>
      </c>
    </row>
    <row r="109" spans="1:18">
      <c r="A109" s="16"/>
      <c r="B109" s="18"/>
      <c r="C109" s="15"/>
      <c r="D109" s="15"/>
      <c r="E109" s="15"/>
      <c r="F109" s="18"/>
      <c r="G109" s="15"/>
      <c r="H109" s="15"/>
    </row>
    <row r="110" spans="1:18">
      <c r="A110" s="16"/>
      <c r="B110" s="16"/>
      <c r="C110" s="17"/>
      <c r="D110" t="s">
        <v>334</v>
      </c>
      <c r="E110" s="17"/>
      <c r="F110" s="17"/>
      <c r="G110" s="16"/>
      <c r="H110" s="17"/>
    </row>
    <row r="111" spans="1:18">
      <c r="A111" t="s">
        <v>103</v>
      </c>
      <c r="B111" s="16"/>
      <c r="C111" s="17"/>
      <c r="D111" s="17"/>
      <c r="E111" s="17"/>
      <c r="F111" s="30"/>
      <c r="G111"/>
      <c r="H111"/>
    </row>
    <row r="112" spans="1:18">
      <c r="A112"/>
      <c r="B112" s="16"/>
      <c r="C112" s="17"/>
      <c r="D112" s="16"/>
      <c r="E112" s="17"/>
      <c r="F112" s="31"/>
      <c r="G112"/>
      <c r="H112"/>
    </row>
    <row r="113" spans="1:15">
      <c r="A113" t="s">
        <v>137</v>
      </c>
      <c r="B113" s="16"/>
      <c r="C113" s="17"/>
      <c r="D113" s="17"/>
      <c r="E113" s="17"/>
      <c r="F113" s="32"/>
      <c r="G113"/>
      <c r="H113"/>
    </row>
    <row r="114" spans="1:15">
      <c r="A114"/>
      <c r="B114" s="23"/>
      <c r="C114"/>
      <c r="E114" s="28"/>
      <c r="F114" s="28"/>
      <c r="H114" s="29"/>
      <c r="J114" s="16"/>
      <c r="M114" s="69"/>
      <c r="O114" s="61"/>
    </row>
    <row r="115" spans="1:15">
      <c r="A115" s="28" t="s">
        <v>104</v>
      </c>
      <c r="B115" s="23"/>
      <c r="C115"/>
      <c r="E115" s="28"/>
      <c r="F115" s="28"/>
      <c r="H115" s="29"/>
      <c r="O115" s="54"/>
    </row>
    <row r="116" spans="1:15">
      <c r="A116" s="28"/>
      <c r="B116" s="1"/>
      <c r="O116" s="55"/>
    </row>
    <row r="117" spans="1:15">
      <c r="A117" s="1"/>
      <c r="B117" s="1"/>
      <c r="C117" s="1" t="s">
        <v>373</v>
      </c>
      <c r="O117" s="55"/>
    </row>
    <row r="118" spans="1:15">
      <c r="O118" s="55"/>
    </row>
    <row r="119" spans="1:15">
      <c r="A119" t="s">
        <v>335</v>
      </c>
      <c r="B119"/>
      <c r="C119"/>
      <c r="D119"/>
      <c r="O119" s="56"/>
    </row>
    <row r="120" spans="1:15">
      <c r="A120" s="3" t="s">
        <v>40</v>
      </c>
      <c r="B120" s="3" t="s">
        <v>41</v>
      </c>
      <c r="C120" s="4" t="s">
        <v>75</v>
      </c>
      <c r="D120" s="5"/>
      <c r="H120" s="23"/>
      <c r="O120" s="56"/>
    </row>
    <row r="121" spans="1:15">
      <c r="A121" s="3" t="s">
        <v>43</v>
      </c>
      <c r="B121" s="3" t="s">
        <v>44</v>
      </c>
      <c r="C121" s="4" t="s">
        <v>76</v>
      </c>
      <c r="D121" s="5"/>
      <c r="H121" s="23"/>
    </row>
    <row r="122" spans="1:15">
      <c r="A122" s="3" t="s">
        <v>46</v>
      </c>
      <c r="B122" s="3" t="s">
        <v>47</v>
      </c>
      <c r="C122" s="4" t="s">
        <v>77</v>
      </c>
      <c r="D122" s="5"/>
      <c r="H122" s="23"/>
    </row>
    <row r="123" spans="1:15">
      <c r="A123" s="3" t="s">
        <v>49</v>
      </c>
      <c r="B123" s="3" t="s">
        <v>50</v>
      </c>
      <c r="C123" s="4" t="s">
        <v>78</v>
      </c>
      <c r="D123" s="5"/>
      <c r="H123" s="23"/>
    </row>
    <row r="124" spans="1:15">
      <c r="A124" s="3" t="s">
        <v>52</v>
      </c>
      <c r="B124" s="3" t="s">
        <v>53</v>
      </c>
      <c r="C124" s="4" t="s">
        <v>79</v>
      </c>
      <c r="D124" s="5"/>
      <c r="H124" s="23"/>
    </row>
    <row r="125" spans="1:15">
      <c r="A125" s="3" t="s">
        <v>80</v>
      </c>
      <c r="B125" s="3" t="s">
        <v>81</v>
      </c>
      <c r="C125" s="4" t="s">
        <v>82</v>
      </c>
      <c r="D125" s="5"/>
      <c r="H125" s="23"/>
      <c r="O125" s="55"/>
    </row>
    <row r="126" spans="1:15">
      <c r="O126" s="55"/>
    </row>
    <row r="127" spans="1:15">
      <c r="O127" s="55"/>
    </row>
    <row r="128" spans="1:15">
      <c r="O128" s="55"/>
    </row>
    <row r="129" spans="15:15">
      <c r="O129" s="55"/>
    </row>
    <row r="130" spans="15:15">
      <c r="O130" s="55"/>
    </row>
  </sheetData>
  <sortState ref="B108:P115">
    <sortCondition ref="P108:P115"/>
  </sortState>
  <pageMargins left="0.7" right="0.7" top="0.75" bottom="0.75" header="0.3" footer="0.3"/>
  <pageSetup paperSize="9" orientation="portrait" horizontalDpi="300" verticalDpi="300" r:id="rId1"/>
  <drawing r:id="rId2"/>
  <legacyDrawing r:id="rId3"/>
  <controls>
    <control shapeId="2060" r:id="rId4" name="Control 12"/>
  </controls>
</worksheet>
</file>

<file path=xl/worksheets/sheet3.xml><?xml version="1.0" encoding="utf-8"?>
<worksheet xmlns="http://schemas.openxmlformats.org/spreadsheetml/2006/main" xmlns:r="http://schemas.openxmlformats.org/officeDocument/2006/relationships">
  <dimension ref="A1:R122"/>
  <sheetViews>
    <sheetView workbookViewId="0"/>
  </sheetViews>
  <sheetFormatPr defaultRowHeight="14.4"/>
  <cols>
    <col min="1" max="1" width="10.33203125" style="23" customWidth="1"/>
    <col min="2" max="2" width="8.88671875" style="25"/>
    <col min="3" max="3" width="14" style="1" customWidth="1"/>
    <col min="4" max="4" width="15.44140625" style="1" customWidth="1"/>
    <col min="5" max="5" width="18.44140625" style="1" customWidth="1"/>
    <col min="6" max="6" width="14.77734375" style="1" customWidth="1"/>
    <col min="7" max="7" width="13.44140625" style="1" customWidth="1"/>
    <col min="8" max="8" width="27.6640625" style="1" customWidth="1"/>
    <col min="9" max="9" width="8.88671875" customWidth="1"/>
    <col min="10" max="10" width="10.5546875" hidden="1" customWidth="1"/>
    <col min="11" max="11" width="12.77734375" customWidth="1"/>
    <col min="12" max="12" width="0.6640625" hidden="1" customWidth="1"/>
    <col min="13" max="13" width="14" customWidth="1"/>
    <col min="14" max="14" width="9.21875" customWidth="1"/>
    <col min="15" max="15" width="0.21875" hidden="1" customWidth="1"/>
    <col min="16" max="16" width="11.6640625" style="55" customWidth="1"/>
    <col min="17" max="17" width="10.109375" customWidth="1"/>
    <col min="18" max="18" width="11.6640625" customWidth="1"/>
  </cols>
  <sheetData>
    <row r="1" spans="1:18">
      <c r="A1" s="18"/>
      <c r="B1" s="15"/>
      <c r="D1" s="19" t="s">
        <v>98</v>
      </c>
      <c r="E1" s="15"/>
      <c r="F1" s="15"/>
      <c r="G1" s="16"/>
      <c r="H1" s="16"/>
    </row>
    <row r="2" spans="1:18">
      <c r="B2" s="19" t="s">
        <v>211</v>
      </c>
      <c r="D2" s="19" t="s">
        <v>213</v>
      </c>
      <c r="F2" s="20" t="s">
        <v>214</v>
      </c>
      <c r="G2" s="22"/>
      <c r="H2" s="22"/>
    </row>
    <row r="3" spans="1:18">
      <c r="B3" s="19" t="s">
        <v>369</v>
      </c>
      <c r="C3" s="20"/>
      <c r="F3" s="20" t="s">
        <v>215</v>
      </c>
      <c r="H3" s="22" t="s">
        <v>141</v>
      </c>
    </row>
    <row r="4" spans="1:18">
      <c r="B4" s="17"/>
      <c r="D4" s="22" t="s">
        <v>370</v>
      </c>
      <c r="E4" s="17"/>
      <c r="F4" s="17"/>
      <c r="G4" s="16"/>
      <c r="H4" s="16"/>
    </row>
    <row r="5" spans="1:18">
      <c r="A5" s="3" t="s">
        <v>97</v>
      </c>
      <c r="B5" s="6" t="s">
        <v>0</v>
      </c>
      <c r="C5" s="5" t="s">
        <v>2</v>
      </c>
      <c r="D5" s="5" t="s">
        <v>1</v>
      </c>
      <c r="E5" s="5" t="s">
        <v>3</v>
      </c>
      <c r="F5" s="5" t="s">
        <v>74</v>
      </c>
      <c r="G5" s="5" t="s">
        <v>34</v>
      </c>
      <c r="H5" s="5" t="s">
        <v>35</v>
      </c>
      <c r="I5" s="6" t="s">
        <v>377</v>
      </c>
      <c r="J5" s="3"/>
      <c r="K5" s="6" t="s">
        <v>378</v>
      </c>
      <c r="L5" s="2"/>
      <c r="M5" s="6" t="s">
        <v>379</v>
      </c>
      <c r="N5" s="3" t="s">
        <v>380</v>
      </c>
      <c r="O5" s="2"/>
      <c r="P5" s="51" t="s">
        <v>59</v>
      </c>
      <c r="R5" s="62"/>
    </row>
    <row r="6" spans="1:18">
      <c r="A6" s="3"/>
      <c r="B6" s="6"/>
      <c r="C6" s="5"/>
      <c r="D6" s="9" t="s">
        <v>84</v>
      </c>
      <c r="E6" s="5"/>
      <c r="F6" s="10" t="s">
        <v>40</v>
      </c>
      <c r="G6" s="5"/>
      <c r="H6" s="11"/>
      <c r="I6" s="2"/>
      <c r="J6" s="2"/>
      <c r="K6" s="2"/>
      <c r="L6" s="2"/>
      <c r="M6" s="2"/>
      <c r="N6" s="2"/>
      <c r="O6" s="2"/>
      <c r="P6" s="57"/>
    </row>
    <row r="7" spans="1:18">
      <c r="A7" s="6">
        <v>1</v>
      </c>
      <c r="B7" s="3">
        <v>298</v>
      </c>
      <c r="C7" s="2" t="s">
        <v>350</v>
      </c>
      <c r="D7" s="2" t="s">
        <v>25</v>
      </c>
      <c r="E7" s="2" t="s">
        <v>5</v>
      </c>
      <c r="F7" s="3" t="s">
        <v>40</v>
      </c>
      <c r="G7" s="2" t="s">
        <v>366</v>
      </c>
      <c r="H7" s="2" t="s">
        <v>225</v>
      </c>
      <c r="I7" s="60">
        <v>1.5162037037037038E-2</v>
      </c>
      <c r="J7" s="60">
        <v>2.6365740740740742E-2</v>
      </c>
      <c r="K7" s="60">
        <f>J7-I7</f>
        <v>1.1203703703703704E-2</v>
      </c>
      <c r="L7" s="2"/>
      <c r="M7" s="2"/>
      <c r="N7" s="2"/>
      <c r="O7" s="67">
        <v>0.13495370370370371</v>
      </c>
      <c r="P7" s="60">
        <v>0.11979166666666667</v>
      </c>
      <c r="R7" s="62"/>
    </row>
    <row r="8" spans="1:18">
      <c r="A8" s="3">
        <v>2</v>
      </c>
      <c r="B8" s="3">
        <v>297</v>
      </c>
      <c r="C8" s="2" t="s">
        <v>349</v>
      </c>
      <c r="D8" s="2" t="s">
        <v>14</v>
      </c>
      <c r="E8" s="2" t="s">
        <v>110</v>
      </c>
      <c r="F8" s="3" t="s">
        <v>40</v>
      </c>
      <c r="G8" s="2" t="s">
        <v>365</v>
      </c>
      <c r="H8" s="2"/>
      <c r="I8" s="60">
        <v>1.5046296296296297E-2</v>
      </c>
      <c r="J8" s="60">
        <v>2.8182870370370372E-2</v>
      </c>
      <c r="K8" s="60">
        <f t="shared" ref="K8:K9" si="0">J8-I8</f>
        <v>1.3136574074074075E-2</v>
      </c>
      <c r="L8" s="2"/>
      <c r="M8" s="2"/>
      <c r="N8" s="2"/>
      <c r="O8" s="67">
        <v>0.13692129629629629</v>
      </c>
      <c r="P8" s="60">
        <v>0.121875</v>
      </c>
      <c r="R8" s="62"/>
    </row>
    <row r="9" spans="1:18">
      <c r="A9" s="3">
        <v>3</v>
      </c>
      <c r="B9" s="3">
        <v>216</v>
      </c>
      <c r="C9" s="2" t="s">
        <v>343</v>
      </c>
      <c r="D9" s="2" t="s">
        <v>342</v>
      </c>
      <c r="E9" s="2" t="s">
        <v>5</v>
      </c>
      <c r="F9" s="3" t="s">
        <v>40</v>
      </c>
      <c r="G9" s="2" t="s">
        <v>357</v>
      </c>
      <c r="H9" s="2" t="s">
        <v>358</v>
      </c>
      <c r="I9" s="60">
        <v>1.4583333333333334E-2</v>
      </c>
      <c r="J9" s="60">
        <v>2.6504629629629628E-2</v>
      </c>
      <c r="K9" s="60">
        <f t="shared" si="0"/>
        <v>1.1921296296296294E-2</v>
      </c>
      <c r="L9" s="2"/>
      <c r="M9" s="2"/>
      <c r="N9" s="2"/>
      <c r="O9" s="67">
        <v>0.14883101851851852</v>
      </c>
      <c r="P9" s="60">
        <v>0.13424768518518518</v>
      </c>
      <c r="R9" s="62"/>
    </row>
    <row r="10" spans="1:18">
      <c r="A10" s="3">
        <v>4</v>
      </c>
      <c r="B10" s="3">
        <v>299</v>
      </c>
      <c r="C10" s="2" t="s">
        <v>351</v>
      </c>
      <c r="D10" s="2" t="s">
        <v>10</v>
      </c>
      <c r="E10" s="2" t="s">
        <v>5</v>
      </c>
      <c r="F10" s="3" t="s">
        <v>40</v>
      </c>
      <c r="G10" s="2" t="s">
        <v>367</v>
      </c>
      <c r="H10" s="2"/>
      <c r="I10" s="60">
        <v>1.5277777777777779E-2</v>
      </c>
      <c r="J10" s="60"/>
      <c r="K10" s="2"/>
      <c r="L10" s="2"/>
      <c r="M10" s="2"/>
      <c r="N10" s="2"/>
      <c r="O10" s="2"/>
      <c r="P10" s="60" t="s">
        <v>111</v>
      </c>
      <c r="R10" s="62"/>
    </row>
    <row r="11" spans="1:18">
      <c r="A11" s="3"/>
      <c r="B11" s="6"/>
      <c r="C11" s="5"/>
      <c r="D11" s="38"/>
      <c r="E11" s="5"/>
      <c r="F11" s="14"/>
      <c r="G11" s="6"/>
      <c r="H11" s="5"/>
      <c r="I11" s="2"/>
      <c r="J11" s="2"/>
      <c r="K11" s="2"/>
      <c r="L11" s="2"/>
      <c r="M11" s="2"/>
      <c r="N11" s="2"/>
      <c r="O11" s="2"/>
      <c r="P11" s="36"/>
      <c r="R11" s="62"/>
    </row>
    <row r="12" spans="1:18">
      <c r="A12" s="3"/>
      <c r="B12" s="6"/>
      <c r="C12" s="5"/>
      <c r="D12" s="9" t="s">
        <v>85</v>
      </c>
      <c r="E12" s="5"/>
      <c r="F12" s="10" t="s">
        <v>43</v>
      </c>
      <c r="G12" s="5"/>
      <c r="H12" s="5"/>
      <c r="I12" s="2"/>
      <c r="J12" s="2"/>
      <c r="K12" s="2"/>
      <c r="L12" s="2"/>
      <c r="M12" s="2"/>
      <c r="N12" s="2"/>
      <c r="O12" s="2"/>
      <c r="P12" s="36"/>
      <c r="R12" s="62"/>
    </row>
    <row r="13" spans="1:18">
      <c r="A13" s="6">
        <v>1</v>
      </c>
      <c r="B13" s="3">
        <v>292</v>
      </c>
      <c r="C13" s="2" t="s">
        <v>348</v>
      </c>
      <c r="D13" s="2" t="s">
        <v>6</v>
      </c>
      <c r="E13" s="2"/>
      <c r="F13" s="3" t="s">
        <v>43</v>
      </c>
      <c r="G13" s="2" t="s">
        <v>364</v>
      </c>
      <c r="H13" s="2" t="s">
        <v>329</v>
      </c>
      <c r="I13" s="60">
        <v>1.5509259259259261E-2</v>
      </c>
      <c r="J13" s="60">
        <v>2.8761574074074075E-2</v>
      </c>
      <c r="K13" s="60">
        <f t="shared" ref="K13:K19" si="1">J13-I13</f>
        <v>1.3252314814814814E-2</v>
      </c>
      <c r="L13" s="2"/>
      <c r="M13" s="2"/>
      <c r="N13" s="2"/>
      <c r="O13" s="67">
        <v>0.1358449074074074</v>
      </c>
      <c r="P13" s="60">
        <v>0.12033564814814814</v>
      </c>
      <c r="R13" s="62"/>
    </row>
    <row r="14" spans="1:18">
      <c r="A14" s="6">
        <v>2</v>
      </c>
      <c r="B14" s="3">
        <v>277</v>
      </c>
      <c r="C14" s="2" t="s">
        <v>347</v>
      </c>
      <c r="D14" s="2" t="s">
        <v>11</v>
      </c>
      <c r="E14" s="2" t="s">
        <v>5</v>
      </c>
      <c r="F14" s="3" t="s">
        <v>43</v>
      </c>
      <c r="G14" s="2" t="s">
        <v>363</v>
      </c>
      <c r="H14" s="2" t="s">
        <v>129</v>
      </c>
      <c r="I14" s="60">
        <v>1.4930555555555556E-2</v>
      </c>
      <c r="J14" s="60">
        <v>3.0706018518518521E-2</v>
      </c>
      <c r="K14" s="60">
        <f t="shared" si="1"/>
        <v>1.5775462962962963E-2</v>
      </c>
      <c r="L14" s="2"/>
      <c r="M14" s="2"/>
      <c r="N14" s="2"/>
      <c r="O14" s="67">
        <v>0.1461226851851852</v>
      </c>
      <c r="P14" s="60">
        <v>0.13119212962962964</v>
      </c>
      <c r="R14" s="62"/>
    </row>
    <row r="15" spans="1:18">
      <c r="A15" s="6">
        <v>3</v>
      </c>
      <c r="B15" s="3">
        <v>291</v>
      </c>
      <c r="C15" s="2" t="s">
        <v>167</v>
      </c>
      <c r="D15" s="2" t="s">
        <v>105</v>
      </c>
      <c r="E15" s="2" t="s">
        <v>5</v>
      </c>
      <c r="F15" s="3" t="s">
        <v>43</v>
      </c>
      <c r="G15" s="3" t="s">
        <v>168</v>
      </c>
      <c r="H15" s="2" t="s">
        <v>129</v>
      </c>
      <c r="I15" s="60">
        <v>1.539351851851852E-2</v>
      </c>
      <c r="J15" s="60">
        <v>3.229166666666667E-2</v>
      </c>
      <c r="K15" s="60">
        <f t="shared" si="1"/>
        <v>1.6898148148148148E-2</v>
      </c>
      <c r="L15" s="2"/>
      <c r="M15" s="2"/>
      <c r="N15" s="2"/>
      <c r="O15" s="67">
        <v>0.14949074074074073</v>
      </c>
      <c r="P15" s="60">
        <v>0.1340972222222222</v>
      </c>
      <c r="R15" s="62"/>
    </row>
    <row r="16" spans="1:18">
      <c r="A16" s="6">
        <v>4</v>
      </c>
      <c r="B16" s="3">
        <v>204</v>
      </c>
      <c r="C16" s="2" t="s">
        <v>164</v>
      </c>
      <c r="D16" s="2" t="s">
        <v>6</v>
      </c>
      <c r="E16" s="2" t="s">
        <v>8</v>
      </c>
      <c r="F16" s="3" t="s">
        <v>43</v>
      </c>
      <c r="G16" s="2" t="s">
        <v>165</v>
      </c>
      <c r="H16" s="2" t="s">
        <v>166</v>
      </c>
      <c r="I16" s="60">
        <v>1.4351851851851852E-2</v>
      </c>
      <c r="J16" s="60">
        <v>3.6296296296296292E-2</v>
      </c>
      <c r="K16" s="60">
        <f t="shared" si="1"/>
        <v>2.194444444444444E-2</v>
      </c>
      <c r="L16" s="2"/>
      <c r="M16" s="2"/>
      <c r="N16" s="2"/>
      <c r="O16" s="67">
        <v>0.16598379629629631</v>
      </c>
      <c r="P16" s="60">
        <v>0.15163194444444444</v>
      </c>
      <c r="R16" s="62"/>
    </row>
    <row r="17" spans="1:18">
      <c r="A17" s="6">
        <v>5</v>
      </c>
      <c r="B17" s="3">
        <v>222</v>
      </c>
      <c r="C17" s="2" t="s">
        <v>346</v>
      </c>
      <c r="D17" s="2" t="s">
        <v>345</v>
      </c>
      <c r="E17" s="2" t="s">
        <v>71</v>
      </c>
      <c r="F17" s="3" t="s">
        <v>43</v>
      </c>
      <c r="G17" s="2" t="s">
        <v>361</v>
      </c>
      <c r="H17" s="2" t="s">
        <v>362</v>
      </c>
      <c r="I17" s="60">
        <v>1.4814814814814815E-2</v>
      </c>
      <c r="J17" s="60">
        <v>3.8831018518518515E-2</v>
      </c>
      <c r="K17" s="60">
        <f t="shared" si="1"/>
        <v>2.4016203703703699E-2</v>
      </c>
      <c r="L17" s="2"/>
      <c r="M17" s="2"/>
      <c r="N17" s="2"/>
      <c r="O17" s="67">
        <v>0.16688657407407406</v>
      </c>
      <c r="P17" s="60">
        <v>0.15207175925925925</v>
      </c>
      <c r="R17" s="62"/>
    </row>
    <row r="18" spans="1:18">
      <c r="A18" s="6">
        <v>6</v>
      </c>
      <c r="B18" s="3">
        <v>212</v>
      </c>
      <c r="C18" s="2" t="s">
        <v>341</v>
      </c>
      <c r="D18" s="2" t="s">
        <v>161</v>
      </c>
      <c r="E18" s="2" t="s">
        <v>5</v>
      </c>
      <c r="F18" s="3" t="s">
        <v>43</v>
      </c>
      <c r="G18" s="2" t="s">
        <v>356</v>
      </c>
      <c r="H18" s="2" t="s">
        <v>129</v>
      </c>
      <c r="I18" s="60">
        <v>1.4467592592592593E-2</v>
      </c>
      <c r="J18" s="60">
        <v>3.9583333333333331E-2</v>
      </c>
      <c r="K18" s="60">
        <f t="shared" si="1"/>
        <v>2.5115740740740737E-2</v>
      </c>
      <c r="L18" s="2"/>
      <c r="M18" s="2"/>
      <c r="N18" s="2"/>
      <c r="O18" s="67">
        <v>0.16925925925925925</v>
      </c>
      <c r="P18" s="60">
        <v>0.15479166666666666</v>
      </c>
      <c r="R18" s="62"/>
    </row>
    <row r="19" spans="1:18">
      <c r="A19" s="6">
        <v>7</v>
      </c>
      <c r="B19" s="3">
        <v>217</v>
      </c>
      <c r="C19" s="2" t="s">
        <v>344</v>
      </c>
      <c r="D19" s="2" t="s">
        <v>7</v>
      </c>
      <c r="E19" s="2" t="s">
        <v>179</v>
      </c>
      <c r="F19" s="3" t="s">
        <v>43</v>
      </c>
      <c r="G19" s="2" t="s">
        <v>359</v>
      </c>
      <c r="H19" s="2" t="s">
        <v>360</v>
      </c>
      <c r="I19" s="60">
        <v>1.4699074074074074E-2</v>
      </c>
      <c r="J19" s="60">
        <v>2.7094907407407404E-2</v>
      </c>
      <c r="K19" s="60">
        <f t="shared" si="1"/>
        <v>1.239583333333333E-2</v>
      </c>
      <c r="L19" s="2"/>
      <c r="M19" s="2"/>
      <c r="N19" s="2"/>
      <c r="O19" s="67"/>
      <c r="P19" s="60" t="s">
        <v>112</v>
      </c>
      <c r="R19" s="62"/>
    </row>
    <row r="20" spans="1:18">
      <c r="A20" s="3"/>
      <c r="B20" s="6"/>
      <c r="C20" s="9"/>
      <c r="D20" s="5"/>
      <c r="E20" s="5"/>
      <c r="F20" s="10"/>
      <c r="G20" s="10"/>
      <c r="H20" s="5"/>
      <c r="I20" s="2"/>
      <c r="J20" s="2"/>
      <c r="K20" s="2"/>
      <c r="L20" s="2"/>
      <c r="M20" s="2"/>
      <c r="N20" s="2"/>
      <c r="O20" s="2"/>
      <c r="P20" s="36"/>
      <c r="R20" s="62"/>
    </row>
    <row r="21" spans="1:18">
      <c r="A21" s="3"/>
      <c r="B21" s="6"/>
      <c r="C21" s="5"/>
      <c r="D21" s="9" t="s">
        <v>86</v>
      </c>
      <c r="E21" s="5"/>
      <c r="F21" s="10" t="s">
        <v>46</v>
      </c>
      <c r="G21" s="5"/>
      <c r="H21" s="5"/>
      <c r="I21" s="2"/>
      <c r="J21" s="2"/>
      <c r="K21" s="2"/>
      <c r="L21" s="2"/>
      <c r="M21" s="2"/>
      <c r="N21" s="2"/>
      <c r="O21" s="2"/>
      <c r="P21" s="36"/>
      <c r="R21" s="62"/>
    </row>
    <row r="22" spans="1:18">
      <c r="A22" s="6">
        <v>1</v>
      </c>
      <c r="B22" s="3">
        <v>201</v>
      </c>
      <c r="C22" s="2" t="s">
        <v>337</v>
      </c>
      <c r="D22" s="2" t="s">
        <v>19</v>
      </c>
      <c r="E22" s="2" t="s">
        <v>5</v>
      </c>
      <c r="F22" s="3" t="s">
        <v>46</v>
      </c>
      <c r="G22" s="2" t="s">
        <v>353</v>
      </c>
      <c r="H22" s="2" t="s">
        <v>129</v>
      </c>
      <c r="I22" s="60">
        <v>1.4004629629629629E-2</v>
      </c>
      <c r="J22" s="60">
        <v>3.4374999999999996E-2</v>
      </c>
      <c r="K22" s="60">
        <f>J22-I22</f>
        <v>2.0370370370370365E-2</v>
      </c>
      <c r="L22" s="2"/>
      <c r="M22" s="2"/>
      <c r="N22" s="2"/>
      <c r="O22" s="67">
        <v>0.17591435185185186</v>
      </c>
      <c r="P22" s="60">
        <v>0.16190972222222225</v>
      </c>
      <c r="R22" s="62"/>
    </row>
    <row r="23" spans="1:18">
      <c r="A23" s="6"/>
      <c r="B23" s="6"/>
      <c r="C23" s="5"/>
      <c r="D23" s="5"/>
      <c r="E23" s="5"/>
      <c r="F23" s="6"/>
      <c r="G23" s="5"/>
      <c r="H23" s="5"/>
      <c r="I23" s="2"/>
      <c r="J23" s="2"/>
      <c r="K23" s="2"/>
      <c r="L23" s="2"/>
      <c r="M23" s="5"/>
      <c r="N23" s="5"/>
      <c r="O23" s="2"/>
      <c r="P23" s="48"/>
      <c r="R23" s="62"/>
    </row>
    <row r="24" spans="1:18">
      <c r="A24" s="3"/>
      <c r="B24" s="6"/>
      <c r="C24" s="5"/>
      <c r="D24" s="9" t="s">
        <v>87</v>
      </c>
      <c r="E24" s="5"/>
      <c r="F24" s="10" t="s">
        <v>49</v>
      </c>
      <c r="G24" s="5"/>
      <c r="H24" s="5"/>
      <c r="I24" s="2"/>
      <c r="J24" s="5"/>
      <c r="K24" s="2"/>
      <c r="L24" s="2"/>
      <c r="M24" s="5"/>
      <c r="N24" s="5"/>
      <c r="O24" s="2"/>
      <c r="P24" s="36"/>
      <c r="R24" s="62"/>
    </row>
    <row r="25" spans="1:18">
      <c r="A25" s="6">
        <v>1</v>
      </c>
      <c r="B25" s="3">
        <v>203</v>
      </c>
      <c r="C25" s="2" t="s">
        <v>340</v>
      </c>
      <c r="D25" s="2" t="s">
        <v>10</v>
      </c>
      <c r="E25" s="2" t="s">
        <v>5</v>
      </c>
      <c r="F25" s="3" t="s">
        <v>49</v>
      </c>
      <c r="G25" s="2" t="s">
        <v>355</v>
      </c>
      <c r="H25" s="2" t="s">
        <v>126</v>
      </c>
      <c r="I25" s="60">
        <v>1.4236111111111111E-2</v>
      </c>
      <c r="J25" s="60">
        <v>3.9328703703703706E-2</v>
      </c>
      <c r="K25" s="60">
        <f>J25-I25</f>
        <v>2.5092592592592597E-2</v>
      </c>
      <c r="L25" s="2"/>
      <c r="M25" s="5"/>
      <c r="N25" s="5"/>
      <c r="O25" s="67">
        <v>0.16021990740740741</v>
      </c>
      <c r="P25" s="60">
        <v>0.14598379629629629</v>
      </c>
      <c r="R25" s="62"/>
    </row>
    <row r="26" spans="1:18">
      <c r="A26" s="6"/>
      <c r="B26" s="6"/>
      <c r="C26" s="5"/>
      <c r="D26" s="5"/>
      <c r="E26" s="5"/>
      <c r="F26" s="6"/>
      <c r="G26" s="5"/>
      <c r="H26" s="5"/>
      <c r="I26" s="2"/>
      <c r="J26" s="5"/>
      <c r="K26" s="2"/>
      <c r="L26" s="2"/>
      <c r="M26" s="5"/>
      <c r="N26" s="5"/>
      <c r="O26" s="2"/>
      <c r="P26" s="36"/>
      <c r="R26" s="62"/>
    </row>
    <row r="27" spans="1:18">
      <c r="A27" s="3"/>
      <c r="B27" s="6"/>
      <c r="C27" s="5"/>
      <c r="D27" s="9" t="s">
        <v>89</v>
      </c>
      <c r="E27" s="5"/>
      <c r="F27" s="10" t="s">
        <v>52</v>
      </c>
      <c r="G27" s="5"/>
      <c r="H27" s="5"/>
      <c r="I27" s="2"/>
      <c r="J27" s="5"/>
      <c r="K27" s="2"/>
      <c r="L27" s="2"/>
      <c r="M27" s="5"/>
      <c r="N27" s="5"/>
      <c r="O27" s="2"/>
      <c r="P27" s="36"/>
      <c r="R27" s="62"/>
    </row>
    <row r="28" spans="1:18">
      <c r="A28" s="6"/>
      <c r="B28" s="6"/>
      <c r="C28" s="5"/>
      <c r="D28" s="5"/>
      <c r="E28" s="5"/>
      <c r="F28" s="6"/>
      <c r="G28" s="5"/>
      <c r="H28" s="5"/>
      <c r="I28" s="2"/>
      <c r="J28" s="5"/>
      <c r="K28" s="2"/>
      <c r="L28" s="2"/>
      <c r="M28" s="5"/>
      <c r="N28" s="5"/>
      <c r="O28" s="2"/>
      <c r="P28" s="48"/>
      <c r="R28" s="62"/>
    </row>
    <row r="29" spans="1:18">
      <c r="A29" s="3"/>
      <c r="B29" s="10"/>
      <c r="C29" s="5"/>
      <c r="D29" s="12" t="s">
        <v>90</v>
      </c>
      <c r="E29" s="5"/>
      <c r="F29" s="10" t="s">
        <v>80</v>
      </c>
      <c r="G29" s="5"/>
      <c r="H29" s="5"/>
      <c r="I29" s="2"/>
      <c r="J29" s="5"/>
      <c r="K29" s="2"/>
      <c r="L29" s="2"/>
      <c r="M29" s="5"/>
      <c r="N29" s="5"/>
      <c r="O29" s="2"/>
      <c r="P29" s="36"/>
      <c r="R29" s="62"/>
    </row>
    <row r="30" spans="1:18">
      <c r="A30" s="6"/>
      <c r="B30" s="6"/>
      <c r="C30" s="5"/>
      <c r="D30" s="5"/>
      <c r="E30" s="5"/>
      <c r="F30" s="6"/>
      <c r="G30" s="5"/>
      <c r="H30" s="5"/>
      <c r="I30" s="2"/>
      <c r="J30" s="5"/>
      <c r="K30" s="2"/>
      <c r="L30" s="2"/>
      <c r="M30" s="5"/>
      <c r="N30" s="5"/>
      <c r="O30" s="2"/>
      <c r="P30" s="36"/>
      <c r="R30" s="62"/>
    </row>
    <row r="31" spans="1:18">
      <c r="A31" s="3"/>
      <c r="B31" s="6"/>
      <c r="C31" s="5"/>
      <c r="D31" s="9" t="s">
        <v>91</v>
      </c>
      <c r="E31" s="5"/>
      <c r="F31" s="10" t="s">
        <v>41</v>
      </c>
      <c r="G31" s="5"/>
      <c r="H31" s="11"/>
      <c r="I31" s="2"/>
      <c r="J31" s="5"/>
      <c r="K31" s="2"/>
      <c r="L31" s="2"/>
      <c r="M31" s="5"/>
      <c r="N31" s="5"/>
      <c r="O31" s="2"/>
      <c r="P31" s="36"/>
      <c r="R31" s="62"/>
    </row>
    <row r="32" spans="1:18">
      <c r="A32" s="3"/>
      <c r="B32" s="6"/>
      <c r="C32" s="5"/>
      <c r="D32" s="5"/>
      <c r="E32" s="5"/>
      <c r="F32" s="6"/>
      <c r="G32" s="5"/>
      <c r="H32" s="5"/>
      <c r="I32" s="2"/>
      <c r="J32" s="6"/>
      <c r="K32" s="2"/>
      <c r="L32" s="2"/>
      <c r="M32" s="5"/>
      <c r="N32" s="5"/>
      <c r="O32" s="2"/>
      <c r="P32" s="36"/>
      <c r="R32" s="62"/>
    </row>
    <row r="33" spans="1:18">
      <c r="A33" s="3"/>
      <c r="B33" s="6"/>
      <c r="C33" s="5"/>
      <c r="D33" s="9" t="s">
        <v>92</v>
      </c>
      <c r="E33" s="5"/>
      <c r="F33" s="10" t="s">
        <v>44</v>
      </c>
      <c r="G33" s="5"/>
      <c r="H33" s="5"/>
      <c r="I33" s="2"/>
      <c r="J33" s="2"/>
      <c r="K33" s="2"/>
      <c r="L33" s="2"/>
      <c r="M33" s="2"/>
      <c r="N33" s="2"/>
      <c r="O33" s="2"/>
      <c r="P33" s="36"/>
      <c r="R33" s="62"/>
    </row>
    <row r="34" spans="1:18">
      <c r="A34" s="3"/>
      <c r="B34" s="6"/>
      <c r="C34" s="5"/>
      <c r="D34" s="5"/>
      <c r="E34" s="5"/>
      <c r="F34" s="6"/>
      <c r="G34" s="5"/>
      <c r="H34" s="5"/>
      <c r="I34" s="2"/>
      <c r="J34" s="2"/>
      <c r="K34" s="2"/>
      <c r="L34" s="2"/>
      <c r="M34" s="2"/>
      <c r="N34" s="2"/>
      <c r="O34" s="2"/>
      <c r="P34" s="48"/>
      <c r="R34" s="62"/>
    </row>
    <row r="35" spans="1:18">
      <c r="A35" s="3"/>
      <c r="B35" s="6"/>
      <c r="C35" s="5"/>
      <c r="D35" s="9" t="s">
        <v>93</v>
      </c>
      <c r="E35" s="5"/>
      <c r="F35" s="10" t="s">
        <v>47</v>
      </c>
      <c r="G35" s="5"/>
      <c r="H35" s="5"/>
      <c r="I35" s="2"/>
      <c r="J35" s="2"/>
      <c r="K35" s="2"/>
      <c r="L35" s="2"/>
      <c r="M35" s="2"/>
      <c r="N35" s="2"/>
      <c r="O35" s="2"/>
      <c r="P35" s="48"/>
      <c r="R35" s="62"/>
    </row>
    <row r="36" spans="1:18">
      <c r="A36" s="6">
        <v>1</v>
      </c>
      <c r="B36" s="3">
        <v>200</v>
      </c>
      <c r="C36" s="2" t="s">
        <v>174</v>
      </c>
      <c r="D36" s="2" t="s">
        <v>336</v>
      </c>
      <c r="E36" s="2" t="s">
        <v>106</v>
      </c>
      <c r="F36" s="3" t="s">
        <v>47</v>
      </c>
      <c r="G36" s="2" t="s">
        <v>352</v>
      </c>
      <c r="H36" s="2" t="s">
        <v>257</v>
      </c>
      <c r="I36" s="60">
        <v>1.3888888888888888E-2</v>
      </c>
      <c r="J36" s="60">
        <v>3.5069444444444445E-2</v>
      </c>
      <c r="K36" s="60">
        <f t="shared" ref="K36:K37" si="2">J36-I36</f>
        <v>2.1180555555555557E-2</v>
      </c>
      <c r="L36" s="2"/>
      <c r="M36" s="2"/>
      <c r="N36" s="2"/>
      <c r="O36" s="67">
        <v>0.19517361111111109</v>
      </c>
      <c r="P36" s="60">
        <v>0.18128472222222219</v>
      </c>
      <c r="R36" s="62"/>
    </row>
    <row r="37" spans="1:18">
      <c r="A37" s="6">
        <v>2</v>
      </c>
      <c r="B37" s="3">
        <v>202</v>
      </c>
      <c r="C37" s="2" t="s">
        <v>339</v>
      </c>
      <c r="D37" s="2" t="s">
        <v>338</v>
      </c>
      <c r="E37" s="2" t="s">
        <v>106</v>
      </c>
      <c r="F37" s="3" t="s">
        <v>47</v>
      </c>
      <c r="G37" s="2" t="s">
        <v>354</v>
      </c>
      <c r="H37" s="2"/>
      <c r="I37" s="60">
        <v>1.412037037037037E-2</v>
      </c>
      <c r="J37" s="60">
        <v>4.2835648148148144E-2</v>
      </c>
      <c r="K37" s="60">
        <f t="shared" si="2"/>
        <v>2.8715277777777774E-2</v>
      </c>
      <c r="L37" s="2"/>
      <c r="M37" s="2"/>
      <c r="N37" s="2"/>
      <c r="O37" s="67">
        <v>0.23797453703703705</v>
      </c>
      <c r="P37" s="60">
        <v>0.22385416666666669</v>
      </c>
      <c r="R37" s="62"/>
    </row>
    <row r="38" spans="1:18">
      <c r="A38" s="6"/>
      <c r="B38" s="3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60"/>
      <c r="R38" s="62"/>
    </row>
    <row r="39" spans="1:18">
      <c r="A39" s="3"/>
      <c r="B39" s="6"/>
      <c r="C39" s="5"/>
      <c r="D39" s="9" t="s">
        <v>94</v>
      </c>
      <c r="E39" s="5"/>
      <c r="F39" s="10" t="s">
        <v>50</v>
      </c>
      <c r="G39" s="5"/>
      <c r="H39" s="5"/>
      <c r="I39" s="2"/>
      <c r="J39" s="2"/>
      <c r="K39" s="2"/>
      <c r="L39" s="2"/>
      <c r="M39" s="2"/>
      <c r="N39" s="2"/>
      <c r="O39" s="2"/>
      <c r="P39" s="48"/>
      <c r="R39" s="62"/>
    </row>
    <row r="40" spans="1:18">
      <c r="A40" s="3"/>
      <c r="B40" s="6"/>
      <c r="C40" s="5"/>
      <c r="D40" s="5"/>
      <c r="E40" s="5"/>
      <c r="F40" s="6"/>
      <c r="G40" s="5"/>
      <c r="H40" s="5"/>
      <c r="I40" s="2"/>
      <c r="J40" s="2"/>
      <c r="K40" s="2"/>
      <c r="L40" s="2"/>
      <c r="M40" s="2"/>
      <c r="N40" s="2"/>
      <c r="O40" s="2"/>
      <c r="P40" s="53"/>
      <c r="R40" s="62"/>
    </row>
    <row r="41" spans="1:18">
      <c r="A41" s="3"/>
      <c r="B41" s="6"/>
      <c r="C41" s="5"/>
      <c r="D41" s="9" t="s">
        <v>95</v>
      </c>
      <c r="E41" s="5"/>
      <c r="F41" s="10" t="s">
        <v>53</v>
      </c>
      <c r="G41" s="5"/>
      <c r="H41" s="5"/>
      <c r="I41" s="2"/>
      <c r="J41" s="2"/>
      <c r="K41" s="2"/>
      <c r="L41" s="2"/>
      <c r="M41" s="2"/>
      <c r="N41" s="2"/>
      <c r="O41" s="2"/>
      <c r="P41" s="57"/>
      <c r="R41" s="62"/>
    </row>
    <row r="42" spans="1:18">
      <c r="A42" s="3"/>
      <c r="B42" s="6"/>
      <c r="C42" s="5"/>
      <c r="D42" s="5"/>
      <c r="E42" s="5"/>
      <c r="F42" s="5"/>
      <c r="G42" s="6"/>
      <c r="H42" s="5"/>
      <c r="I42" s="2"/>
      <c r="J42" s="2"/>
      <c r="K42" s="2"/>
      <c r="L42" s="2"/>
      <c r="M42" s="2"/>
      <c r="N42" s="2"/>
      <c r="O42" s="2"/>
      <c r="P42" s="58"/>
      <c r="R42" s="62"/>
    </row>
    <row r="43" spans="1:18">
      <c r="A43" s="18"/>
      <c r="B43" s="16"/>
      <c r="C43" s="17"/>
      <c r="D43" s="17"/>
      <c r="E43" s="17"/>
      <c r="F43" s="17"/>
      <c r="G43" s="16"/>
      <c r="H43" s="17"/>
      <c r="P43" s="71"/>
      <c r="R43" s="62"/>
    </row>
    <row r="44" spans="1:18">
      <c r="A44" s="3"/>
      <c r="B44" s="6"/>
      <c r="C44" s="12" t="s">
        <v>99</v>
      </c>
      <c r="D44" s="5"/>
      <c r="E44" s="10" t="s">
        <v>370</v>
      </c>
      <c r="F44" s="5"/>
      <c r="G44" s="5"/>
      <c r="H44" s="5"/>
      <c r="I44" s="2"/>
      <c r="J44" s="2"/>
      <c r="K44" s="2"/>
      <c r="L44" s="2"/>
      <c r="M44" s="2"/>
      <c r="N44" s="2"/>
      <c r="O44" s="2"/>
      <c r="P44" s="57"/>
      <c r="Q44" s="2"/>
      <c r="R44" s="2"/>
    </row>
    <row r="45" spans="1:18">
      <c r="A45" s="3" t="s">
        <v>100</v>
      </c>
      <c r="B45" s="6" t="s">
        <v>0</v>
      </c>
      <c r="C45" s="5" t="s">
        <v>2</v>
      </c>
      <c r="D45" s="5" t="s">
        <v>83</v>
      </c>
      <c r="E45" s="7" t="s">
        <v>3</v>
      </c>
      <c r="F45" s="6" t="s">
        <v>57</v>
      </c>
      <c r="G45" s="6" t="s">
        <v>56</v>
      </c>
      <c r="H45" s="6" t="s">
        <v>58</v>
      </c>
      <c r="I45" s="6" t="s">
        <v>377</v>
      </c>
      <c r="J45" s="3"/>
      <c r="K45" s="6" t="s">
        <v>378</v>
      </c>
      <c r="L45" s="2"/>
      <c r="M45" s="6" t="s">
        <v>379</v>
      </c>
      <c r="N45" s="3" t="s">
        <v>380</v>
      </c>
      <c r="O45" s="2"/>
      <c r="P45" s="51" t="s">
        <v>59</v>
      </c>
      <c r="Q45" s="5" t="s">
        <v>101</v>
      </c>
      <c r="R45" s="10" t="s">
        <v>152</v>
      </c>
    </row>
    <row r="46" spans="1:18">
      <c r="A46" s="6">
        <v>1</v>
      </c>
      <c r="B46" s="3">
        <v>298</v>
      </c>
      <c r="C46" s="2" t="s">
        <v>350</v>
      </c>
      <c r="D46" s="2" t="s">
        <v>25</v>
      </c>
      <c r="E46" s="2" t="s">
        <v>5</v>
      </c>
      <c r="F46" s="3" t="s">
        <v>40</v>
      </c>
      <c r="G46" s="2" t="s">
        <v>366</v>
      </c>
      <c r="H46" s="2" t="s">
        <v>225</v>
      </c>
      <c r="I46" s="60">
        <v>1.5162037037037038E-2</v>
      </c>
      <c r="J46" s="60">
        <v>2.6365740740740742E-2</v>
      </c>
      <c r="K46" s="60">
        <f>J46-I46</f>
        <v>1.1203703703703704E-2</v>
      </c>
      <c r="L46" s="2"/>
      <c r="M46" s="2"/>
      <c r="N46" s="2"/>
      <c r="O46" s="2"/>
      <c r="P46" s="60">
        <v>0.11979166666666667</v>
      </c>
      <c r="Q46" s="6">
        <v>1</v>
      </c>
      <c r="R46" s="40">
        <f>((2-(P46/$P$46))*1000)</f>
        <v>1000</v>
      </c>
    </row>
    <row r="47" spans="1:18">
      <c r="A47" s="6">
        <v>2</v>
      </c>
      <c r="B47" s="3">
        <v>292</v>
      </c>
      <c r="C47" s="2" t="s">
        <v>348</v>
      </c>
      <c r="D47" s="2" t="s">
        <v>6</v>
      </c>
      <c r="E47" s="2" t="s">
        <v>5</v>
      </c>
      <c r="F47" s="3" t="s">
        <v>43</v>
      </c>
      <c r="G47" s="2" t="s">
        <v>364</v>
      </c>
      <c r="H47" s="2" t="s">
        <v>329</v>
      </c>
      <c r="I47" s="60">
        <v>1.5509259259259261E-2</v>
      </c>
      <c r="J47" s="60">
        <v>2.8761574074074075E-2</v>
      </c>
      <c r="K47" s="60">
        <f>J47-I47</f>
        <v>1.3252314814814814E-2</v>
      </c>
      <c r="L47" s="2"/>
      <c r="M47" s="2"/>
      <c r="N47" s="2"/>
      <c r="O47" s="2"/>
      <c r="P47" s="60">
        <v>0.12033564814814814</v>
      </c>
      <c r="Q47" s="6">
        <v>1</v>
      </c>
      <c r="R47" s="40">
        <f>((2-(P47/$P$46))*1000)</f>
        <v>995.45893719806782</v>
      </c>
    </row>
    <row r="48" spans="1:18">
      <c r="A48" s="6">
        <v>3</v>
      </c>
      <c r="B48" s="3">
        <v>297</v>
      </c>
      <c r="C48" s="2" t="s">
        <v>349</v>
      </c>
      <c r="D48" s="2" t="s">
        <v>14</v>
      </c>
      <c r="E48" s="2" t="s">
        <v>110</v>
      </c>
      <c r="F48" s="3" t="s">
        <v>40</v>
      </c>
      <c r="G48" s="2" t="s">
        <v>365</v>
      </c>
      <c r="H48" s="2"/>
      <c r="I48" s="60">
        <v>1.5046296296296297E-2</v>
      </c>
      <c r="J48" s="60">
        <v>2.8182870370370372E-2</v>
      </c>
      <c r="K48" s="60">
        <f>J48-I48</f>
        <v>1.3136574074074075E-2</v>
      </c>
      <c r="L48" s="2"/>
      <c r="M48" s="2"/>
      <c r="N48" s="2"/>
      <c r="O48" s="2"/>
      <c r="P48" s="60">
        <v>0.121875</v>
      </c>
      <c r="Q48" s="3">
        <v>2</v>
      </c>
      <c r="R48" s="40">
        <f>((2-(P48/$P$46))*1000)</f>
        <v>982.60869565217399</v>
      </c>
    </row>
    <row r="49" spans="1:18">
      <c r="A49" s="6">
        <v>4</v>
      </c>
      <c r="B49" s="3">
        <v>277</v>
      </c>
      <c r="C49" s="2" t="s">
        <v>347</v>
      </c>
      <c r="D49" s="2" t="s">
        <v>11</v>
      </c>
      <c r="E49" s="2" t="s">
        <v>5</v>
      </c>
      <c r="F49" s="3" t="s">
        <v>43</v>
      </c>
      <c r="G49" s="2" t="s">
        <v>363</v>
      </c>
      <c r="H49" s="2" t="s">
        <v>129</v>
      </c>
      <c r="I49" s="60">
        <v>1.4930555555555556E-2</v>
      </c>
      <c r="J49" s="60">
        <v>3.0706018518518521E-2</v>
      </c>
      <c r="K49" s="60">
        <f>J49-I49</f>
        <v>1.5775462962962963E-2</v>
      </c>
      <c r="L49" s="2"/>
      <c r="M49" s="2"/>
      <c r="N49" s="2"/>
      <c r="O49" s="2"/>
      <c r="P49" s="60">
        <v>0.13119212962962964</v>
      </c>
      <c r="Q49" s="6">
        <v>2</v>
      </c>
      <c r="R49" s="40">
        <f>((2-(P49/$P$46))*1000)</f>
        <v>904.83091787439605</v>
      </c>
    </row>
    <row r="50" spans="1:18">
      <c r="A50" s="6">
        <v>5</v>
      </c>
      <c r="B50" s="3">
        <v>291</v>
      </c>
      <c r="C50" s="2" t="s">
        <v>167</v>
      </c>
      <c r="D50" s="2" t="s">
        <v>105</v>
      </c>
      <c r="E50" s="2" t="s">
        <v>5</v>
      </c>
      <c r="F50" s="3" t="s">
        <v>43</v>
      </c>
      <c r="G50" s="3" t="s">
        <v>168</v>
      </c>
      <c r="H50" s="2" t="s">
        <v>129</v>
      </c>
      <c r="I50" s="60">
        <v>1.539351851851852E-2</v>
      </c>
      <c r="J50" s="60">
        <v>3.229166666666667E-2</v>
      </c>
      <c r="K50" s="60">
        <f>J50-I50</f>
        <v>1.6898148148148148E-2</v>
      </c>
      <c r="L50" s="2"/>
      <c r="M50" s="2"/>
      <c r="N50" s="2"/>
      <c r="O50" s="2"/>
      <c r="P50" s="60">
        <v>0.1340972222222222</v>
      </c>
      <c r="Q50" s="6">
        <v>3</v>
      </c>
      <c r="R50" s="40">
        <f>((2-(P50/$P$46))*1000)</f>
        <v>880.57971014492773</v>
      </c>
    </row>
    <row r="51" spans="1:18">
      <c r="A51" s="6">
        <v>6</v>
      </c>
      <c r="B51" s="3">
        <v>216</v>
      </c>
      <c r="C51" s="2" t="s">
        <v>343</v>
      </c>
      <c r="D51" s="2" t="s">
        <v>342</v>
      </c>
      <c r="E51" s="2" t="s">
        <v>5</v>
      </c>
      <c r="F51" s="3" t="s">
        <v>40</v>
      </c>
      <c r="G51" s="2" t="s">
        <v>357</v>
      </c>
      <c r="H51" s="2" t="s">
        <v>358</v>
      </c>
      <c r="I51" s="60">
        <v>1.4583333333333334E-2</v>
      </c>
      <c r="J51" s="60">
        <v>2.6504629629629628E-2</v>
      </c>
      <c r="K51" s="60">
        <f>J51-I51</f>
        <v>1.1921296296296294E-2</v>
      </c>
      <c r="L51" s="2"/>
      <c r="M51" s="2"/>
      <c r="N51" s="2"/>
      <c r="O51" s="2"/>
      <c r="P51" s="60">
        <v>0.13424768518518518</v>
      </c>
      <c r="Q51" s="3">
        <v>3</v>
      </c>
      <c r="R51" s="40">
        <f>((2-(P51/$P$46))*1000)</f>
        <v>879.32367149758477</v>
      </c>
    </row>
    <row r="52" spans="1:18">
      <c r="A52" s="6">
        <v>7</v>
      </c>
      <c r="B52" s="3">
        <v>203</v>
      </c>
      <c r="C52" s="2" t="s">
        <v>340</v>
      </c>
      <c r="D52" s="2" t="s">
        <v>10</v>
      </c>
      <c r="E52" s="2" t="s">
        <v>5</v>
      </c>
      <c r="F52" s="3" t="s">
        <v>49</v>
      </c>
      <c r="G52" s="2" t="s">
        <v>355</v>
      </c>
      <c r="H52" s="2" t="s">
        <v>126</v>
      </c>
      <c r="I52" s="60">
        <v>1.4236111111111111E-2</v>
      </c>
      <c r="J52" s="60">
        <v>3.9328703703703706E-2</v>
      </c>
      <c r="K52" s="60">
        <f>J52-I52</f>
        <v>2.5092592592592597E-2</v>
      </c>
      <c r="L52" s="2"/>
      <c r="M52" s="5"/>
      <c r="N52" s="5"/>
      <c r="O52" s="2"/>
      <c r="P52" s="60">
        <v>0.14598379629629629</v>
      </c>
      <c r="Q52" s="6">
        <v>1</v>
      </c>
      <c r="R52" s="40">
        <f>((2-(P52/$P$46))*1000)</f>
        <v>781.35265700483103</v>
      </c>
    </row>
    <row r="53" spans="1:18">
      <c r="A53" s="6">
        <v>8</v>
      </c>
      <c r="B53" s="3">
        <v>204</v>
      </c>
      <c r="C53" s="2" t="s">
        <v>164</v>
      </c>
      <c r="D53" s="2" t="s">
        <v>6</v>
      </c>
      <c r="E53" s="2" t="s">
        <v>8</v>
      </c>
      <c r="F53" s="3" t="s">
        <v>43</v>
      </c>
      <c r="G53" s="2" t="s">
        <v>165</v>
      </c>
      <c r="H53" s="2" t="s">
        <v>166</v>
      </c>
      <c r="I53" s="60">
        <v>1.4351851851851852E-2</v>
      </c>
      <c r="J53" s="60">
        <v>3.6296296296296292E-2</v>
      </c>
      <c r="K53" s="60">
        <f>J53-I53</f>
        <v>2.194444444444444E-2</v>
      </c>
      <c r="L53" s="2"/>
      <c r="M53" s="2"/>
      <c r="N53" s="2"/>
      <c r="O53" s="2"/>
      <c r="P53" s="60">
        <v>0.15163194444444444</v>
      </c>
      <c r="Q53" s="6">
        <v>4</v>
      </c>
      <c r="R53" s="40">
        <f>((2-(P53/$P$46))*1000)</f>
        <v>734.20289855072474</v>
      </c>
    </row>
    <row r="54" spans="1:18">
      <c r="A54" s="6">
        <v>9</v>
      </c>
      <c r="B54" s="3">
        <v>222</v>
      </c>
      <c r="C54" s="2" t="s">
        <v>346</v>
      </c>
      <c r="D54" s="2" t="s">
        <v>345</v>
      </c>
      <c r="E54" s="2" t="s">
        <v>71</v>
      </c>
      <c r="F54" s="3" t="s">
        <v>43</v>
      </c>
      <c r="G54" s="2" t="s">
        <v>361</v>
      </c>
      <c r="H54" s="2" t="s">
        <v>362</v>
      </c>
      <c r="I54" s="60">
        <v>1.4814814814814815E-2</v>
      </c>
      <c r="J54" s="60">
        <v>3.8831018518518515E-2</v>
      </c>
      <c r="K54" s="60">
        <f>J54-I54</f>
        <v>2.4016203703703699E-2</v>
      </c>
      <c r="L54" s="2"/>
      <c r="M54" s="2"/>
      <c r="N54" s="2"/>
      <c r="O54" s="2"/>
      <c r="P54" s="60">
        <v>0.15207175925925925</v>
      </c>
      <c r="Q54" s="6">
        <v>5</v>
      </c>
      <c r="R54" s="40">
        <f>((2-(P54/$P$46))*1000)</f>
        <v>730.53140096618358</v>
      </c>
    </row>
    <row r="55" spans="1:18">
      <c r="A55" s="6">
        <v>10</v>
      </c>
      <c r="B55" s="3">
        <v>212</v>
      </c>
      <c r="C55" s="2" t="s">
        <v>341</v>
      </c>
      <c r="D55" s="2" t="s">
        <v>161</v>
      </c>
      <c r="E55" s="2" t="s">
        <v>5</v>
      </c>
      <c r="F55" s="3" t="s">
        <v>43</v>
      </c>
      <c r="G55" s="2" t="s">
        <v>356</v>
      </c>
      <c r="H55" s="2" t="s">
        <v>129</v>
      </c>
      <c r="I55" s="60">
        <v>1.4467592592592593E-2</v>
      </c>
      <c r="J55" s="60">
        <v>3.9583333333333331E-2</v>
      </c>
      <c r="K55" s="60">
        <f>J55-I55</f>
        <v>2.5115740740740737E-2</v>
      </c>
      <c r="L55" s="2"/>
      <c r="M55" s="2"/>
      <c r="N55" s="2"/>
      <c r="O55" s="2"/>
      <c r="P55" s="60">
        <v>0.15479166666666666</v>
      </c>
      <c r="Q55" s="6">
        <v>6</v>
      </c>
      <c r="R55" s="40">
        <f>((2-(P55/$P$46))*1000)</f>
        <v>707.82608695652186</v>
      </c>
    </row>
    <row r="56" spans="1:18">
      <c r="A56" s="6">
        <v>11</v>
      </c>
      <c r="B56" s="3">
        <v>201</v>
      </c>
      <c r="C56" s="2" t="s">
        <v>337</v>
      </c>
      <c r="D56" s="2" t="s">
        <v>19</v>
      </c>
      <c r="E56" s="2" t="s">
        <v>5</v>
      </c>
      <c r="F56" s="3" t="s">
        <v>46</v>
      </c>
      <c r="G56" s="2" t="s">
        <v>353</v>
      </c>
      <c r="H56" s="2" t="s">
        <v>129</v>
      </c>
      <c r="I56" s="60">
        <v>1.4004629629629629E-2</v>
      </c>
      <c r="J56" s="60">
        <v>3.4374999999999996E-2</v>
      </c>
      <c r="K56" s="60">
        <f>J56-I56</f>
        <v>2.0370370370370365E-2</v>
      </c>
      <c r="L56" s="2"/>
      <c r="M56" s="2"/>
      <c r="N56" s="2"/>
      <c r="O56" s="2"/>
      <c r="P56" s="60">
        <v>0.16190972222222225</v>
      </c>
      <c r="Q56" s="6">
        <v>1</v>
      </c>
      <c r="R56" s="40">
        <f>((2-(P56/$P$46))*1000)</f>
        <v>648.40579710144914</v>
      </c>
    </row>
    <row r="57" spans="1:18">
      <c r="A57" s="6">
        <v>12</v>
      </c>
      <c r="B57" s="3">
        <v>217</v>
      </c>
      <c r="C57" s="2" t="s">
        <v>344</v>
      </c>
      <c r="D57" s="2" t="s">
        <v>7</v>
      </c>
      <c r="E57" s="2" t="s">
        <v>179</v>
      </c>
      <c r="F57" s="3" t="s">
        <v>43</v>
      </c>
      <c r="G57" s="2" t="s">
        <v>359</v>
      </c>
      <c r="H57" s="2" t="s">
        <v>360</v>
      </c>
      <c r="I57" s="60">
        <v>1.4699074074074074E-2</v>
      </c>
      <c r="J57" s="60">
        <v>2.7094907407407404E-2</v>
      </c>
      <c r="K57" s="60">
        <f>J57-I57</f>
        <v>1.239583333333333E-2</v>
      </c>
      <c r="L57" s="2"/>
      <c r="M57" s="2"/>
      <c r="N57" s="2"/>
      <c r="O57" s="2"/>
      <c r="P57" s="60" t="s">
        <v>112</v>
      </c>
      <c r="Q57" s="6">
        <v>7</v>
      </c>
      <c r="R57" s="40"/>
    </row>
    <row r="58" spans="1:18">
      <c r="A58" s="3">
        <v>13</v>
      </c>
      <c r="B58" s="3">
        <v>299</v>
      </c>
      <c r="C58" s="2" t="s">
        <v>351</v>
      </c>
      <c r="D58" s="2" t="s">
        <v>10</v>
      </c>
      <c r="E58" s="2" t="s">
        <v>5</v>
      </c>
      <c r="F58" s="3" t="s">
        <v>40</v>
      </c>
      <c r="G58" s="2" t="s">
        <v>367</v>
      </c>
      <c r="H58" s="2"/>
      <c r="I58" s="60">
        <v>1.5277777777777779E-2</v>
      </c>
      <c r="J58" s="60"/>
      <c r="K58" s="2"/>
      <c r="L58" s="2"/>
      <c r="M58" s="2"/>
      <c r="N58" s="2"/>
      <c r="O58" s="2"/>
      <c r="P58" s="60" t="s">
        <v>111</v>
      </c>
      <c r="Q58" s="3">
        <v>4</v>
      </c>
      <c r="R58" s="40"/>
    </row>
    <row r="59" spans="1:18">
      <c r="A59" s="2"/>
      <c r="B59" s="3"/>
      <c r="C59" s="2"/>
      <c r="D59" s="5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57"/>
      <c r="Q59" s="2"/>
      <c r="R59" s="40"/>
    </row>
    <row r="60" spans="1:18">
      <c r="A60" s="3"/>
      <c r="B60" s="6"/>
      <c r="C60" s="12" t="s">
        <v>102</v>
      </c>
      <c r="D60" s="5"/>
      <c r="E60" s="10" t="s">
        <v>370</v>
      </c>
      <c r="F60" s="5"/>
      <c r="G60" s="5"/>
      <c r="H60" s="5"/>
      <c r="I60" s="2"/>
      <c r="J60" s="2"/>
      <c r="K60" s="2"/>
      <c r="L60" s="2"/>
      <c r="M60" s="2"/>
      <c r="N60" s="2"/>
      <c r="O60" s="2"/>
      <c r="P60" s="57"/>
      <c r="Q60" s="2"/>
      <c r="R60" s="2"/>
    </row>
    <row r="61" spans="1:18">
      <c r="A61" s="3" t="s">
        <v>100</v>
      </c>
      <c r="B61" s="6" t="s">
        <v>0</v>
      </c>
      <c r="C61" s="5" t="s">
        <v>2</v>
      </c>
      <c r="D61" s="5" t="s">
        <v>83</v>
      </c>
      <c r="E61" s="7" t="s">
        <v>3</v>
      </c>
      <c r="F61" s="6" t="s">
        <v>57</v>
      </c>
      <c r="G61" s="6" t="s">
        <v>56</v>
      </c>
      <c r="H61" s="6" t="s">
        <v>58</v>
      </c>
      <c r="I61" s="2"/>
      <c r="J61" s="2"/>
      <c r="K61" s="2"/>
      <c r="L61" s="2"/>
      <c r="M61" s="2"/>
      <c r="N61" s="2"/>
      <c r="O61" s="2"/>
      <c r="P61" s="51" t="s">
        <v>59</v>
      </c>
      <c r="Q61" s="5" t="s">
        <v>101</v>
      </c>
      <c r="R61" s="10" t="s">
        <v>152</v>
      </c>
    </row>
    <row r="62" spans="1:18">
      <c r="A62" s="3">
        <v>1</v>
      </c>
      <c r="B62" s="3">
        <v>200</v>
      </c>
      <c r="C62" s="2" t="s">
        <v>174</v>
      </c>
      <c r="D62" s="2" t="s">
        <v>336</v>
      </c>
      <c r="E62" s="2" t="s">
        <v>106</v>
      </c>
      <c r="F62" s="3" t="s">
        <v>47</v>
      </c>
      <c r="G62" s="2" t="s">
        <v>352</v>
      </c>
      <c r="H62" s="2" t="s">
        <v>257</v>
      </c>
      <c r="I62" s="60">
        <v>1.3888888888888888E-2</v>
      </c>
      <c r="J62" s="60">
        <v>3.5069444444444445E-2</v>
      </c>
      <c r="K62" s="60">
        <f t="shared" ref="K62:K63" si="3">J62-I62</f>
        <v>2.1180555555555557E-2</v>
      </c>
      <c r="L62" s="2"/>
      <c r="M62" s="2"/>
      <c r="N62" s="2"/>
      <c r="O62" s="2"/>
      <c r="P62" s="60">
        <v>0.18128472222222219</v>
      </c>
      <c r="Q62" s="6">
        <v>1</v>
      </c>
      <c r="R62" s="40">
        <f>((2-(P62/$P$62))*1000)</f>
        <v>1000</v>
      </c>
    </row>
    <row r="63" spans="1:18">
      <c r="A63" s="3">
        <v>2</v>
      </c>
      <c r="B63" s="3">
        <v>202</v>
      </c>
      <c r="C63" s="2" t="s">
        <v>339</v>
      </c>
      <c r="D63" s="2" t="s">
        <v>338</v>
      </c>
      <c r="E63" s="2" t="s">
        <v>106</v>
      </c>
      <c r="F63" s="3" t="s">
        <v>47</v>
      </c>
      <c r="G63" s="2" t="s">
        <v>354</v>
      </c>
      <c r="H63" s="2"/>
      <c r="I63" s="60">
        <v>1.412037037037037E-2</v>
      </c>
      <c r="J63" s="60">
        <v>4.2835648148148144E-2</v>
      </c>
      <c r="K63" s="60">
        <f t="shared" si="3"/>
        <v>2.8715277777777774E-2</v>
      </c>
      <c r="L63" s="2"/>
      <c r="M63" s="2"/>
      <c r="N63" s="40"/>
      <c r="O63" s="2"/>
      <c r="P63" s="60">
        <v>0.22385416666666669</v>
      </c>
      <c r="Q63" s="6">
        <v>2</v>
      </c>
      <c r="R63" s="40">
        <f>((2-(P63/$P$62))*1000)</f>
        <v>765.17908446657691</v>
      </c>
    </row>
    <row r="64" spans="1:18" ht="15" customHeight="1">
      <c r="A64" s="16"/>
      <c r="B64" s="16"/>
      <c r="C64" s="17"/>
      <c r="D64" s="17"/>
      <c r="E64" s="17"/>
      <c r="F64" s="17"/>
      <c r="G64" s="16"/>
      <c r="H64" s="17"/>
      <c r="J64" s="18"/>
      <c r="P64" s="71"/>
      <c r="R64" s="62"/>
    </row>
    <row r="65" spans="1:18">
      <c r="A65" s="18"/>
      <c r="B65" s="18"/>
      <c r="C65" s="15" t="s">
        <v>371</v>
      </c>
      <c r="D65" s="17"/>
      <c r="E65" s="17"/>
      <c r="F65" s="17"/>
      <c r="G65"/>
      <c r="H65"/>
      <c r="R65" s="62"/>
    </row>
    <row r="66" spans="1:18">
      <c r="A66" s="18"/>
      <c r="B66" s="18"/>
      <c r="C66" s="15"/>
      <c r="D66" s="17"/>
      <c r="E66" s="17"/>
      <c r="F66" s="17"/>
      <c r="G66"/>
      <c r="H66"/>
      <c r="R66" s="62"/>
    </row>
    <row r="67" spans="1:18">
      <c r="A67" s="15" t="s">
        <v>103</v>
      </c>
      <c r="B67" s="18"/>
      <c r="C67" s="15"/>
      <c r="D67" s="17"/>
      <c r="E67" s="17"/>
      <c r="F67" s="17"/>
      <c r="G67"/>
      <c r="H67"/>
      <c r="R67" s="62"/>
    </row>
    <row r="68" spans="1:18">
      <c r="A68" s="15"/>
      <c r="B68" s="18"/>
      <c r="C68" s="15"/>
      <c r="D68" s="17"/>
      <c r="E68" s="17"/>
      <c r="F68" s="17"/>
      <c r="G68"/>
      <c r="H68"/>
      <c r="R68" s="62"/>
    </row>
    <row r="69" spans="1:18">
      <c r="A69" s="15" t="s">
        <v>137</v>
      </c>
      <c r="B69" s="18"/>
      <c r="C69" s="15"/>
      <c r="D69" s="17"/>
      <c r="E69" s="17"/>
      <c r="F69" s="17"/>
      <c r="G69"/>
      <c r="H69"/>
      <c r="R69" s="62"/>
    </row>
    <row r="70" spans="1:18">
      <c r="A70" s="15"/>
      <c r="B70" s="18"/>
      <c r="C70" s="15"/>
      <c r="D70" s="17"/>
      <c r="E70" s="17"/>
      <c r="F70" s="17"/>
      <c r="G70"/>
      <c r="H70"/>
      <c r="R70" s="62"/>
    </row>
    <row r="71" spans="1:18">
      <c r="A71" s="43" t="s">
        <v>104</v>
      </c>
      <c r="B71" s="16"/>
      <c r="C71" s="17"/>
      <c r="D71" s="17"/>
      <c r="E71" s="17"/>
      <c r="F71" s="17"/>
      <c r="G71"/>
      <c r="H71"/>
      <c r="R71" s="62"/>
    </row>
    <row r="72" spans="1:18">
      <c r="A72" s="28"/>
      <c r="G72"/>
      <c r="H72"/>
      <c r="R72" s="62"/>
    </row>
    <row r="73" spans="1:18">
      <c r="A73" s="1"/>
      <c r="C73" s="1" t="s">
        <v>373</v>
      </c>
      <c r="R73" s="62"/>
    </row>
    <row r="74" spans="1:18">
      <c r="D74"/>
      <c r="R74" s="62"/>
    </row>
    <row r="75" spans="1:18">
      <c r="A75" t="s">
        <v>372</v>
      </c>
      <c r="B75" s="23"/>
      <c r="C75"/>
      <c r="D75" s="33"/>
      <c r="R75" s="62"/>
    </row>
    <row r="76" spans="1:18">
      <c r="A76" s="3" t="s">
        <v>40</v>
      </c>
      <c r="B76" s="3" t="s">
        <v>41</v>
      </c>
      <c r="C76" s="4" t="s">
        <v>75</v>
      </c>
      <c r="D76" s="44"/>
      <c r="E76" s="27"/>
      <c r="H76"/>
      <c r="R76" s="62"/>
    </row>
    <row r="77" spans="1:18">
      <c r="A77" s="3" t="s">
        <v>43</v>
      </c>
      <c r="B77" s="3" t="s">
        <v>44</v>
      </c>
      <c r="C77" s="4" t="s">
        <v>76</v>
      </c>
      <c r="D77" s="5"/>
      <c r="E77" s="27"/>
      <c r="H77"/>
      <c r="R77" s="62"/>
    </row>
    <row r="78" spans="1:18">
      <c r="A78" s="3" t="s">
        <v>46</v>
      </c>
      <c r="B78" s="3" t="s">
        <v>47</v>
      </c>
      <c r="C78" s="4" t="s">
        <v>77</v>
      </c>
      <c r="D78" s="5"/>
      <c r="E78" s="27"/>
      <c r="H78"/>
      <c r="R78" s="62"/>
    </row>
    <row r="79" spans="1:18">
      <c r="A79" s="3" t="s">
        <v>49</v>
      </c>
      <c r="B79" s="3" t="s">
        <v>50</v>
      </c>
      <c r="C79" s="4" t="s">
        <v>78</v>
      </c>
      <c r="D79" s="5"/>
      <c r="E79" s="27"/>
      <c r="H79"/>
      <c r="R79" s="62"/>
    </row>
    <row r="80" spans="1:18">
      <c r="A80" s="3" t="s">
        <v>52</v>
      </c>
      <c r="B80" s="3" t="s">
        <v>53</v>
      </c>
      <c r="C80" s="4" t="s">
        <v>79</v>
      </c>
      <c r="D80" s="5"/>
      <c r="E80" s="27"/>
      <c r="H80"/>
      <c r="R80" s="62"/>
    </row>
    <row r="81" spans="1:18">
      <c r="A81" s="3" t="s">
        <v>80</v>
      </c>
      <c r="B81" s="3" t="s">
        <v>81</v>
      </c>
      <c r="C81" s="4" t="s">
        <v>82</v>
      </c>
      <c r="D81" s="5"/>
      <c r="E81" s="27"/>
      <c r="H81"/>
      <c r="R81" s="62"/>
    </row>
    <row r="82" spans="1:18">
      <c r="R82" s="62"/>
    </row>
    <row r="83" spans="1:18">
      <c r="R83" s="62"/>
    </row>
    <row r="84" spans="1:18">
      <c r="R84" s="62"/>
    </row>
    <row r="85" spans="1:18">
      <c r="R85" s="62"/>
    </row>
    <row r="86" spans="1:18">
      <c r="R86" s="62"/>
    </row>
    <row r="87" spans="1:18">
      <c r="R87" s="62"/>
    </row>
    <row r="88" spans="1:18">
      <c r="R88" s="62"/>
    </row>
    <row r="89" spans="1:18">
      <c r="R89" s="62"/>
    </row>
    <row r="90" spans="1:18">
      <c r="R90" s="62"/>
    </row>
    <row r="91" spans="1:18">
      <c r="R91" s="62"/>
    </row>
    <row r="92" spans="1:18">
      <c r="R92" s="62"/>
    </row>
    <row r="93" spans="1:18">
      <c r="R93" s="62"/>
    </row>
    <row r="94" spans="1:18">
      <c r="R94" s="62"/>
    </row>
    <row r="95" spans="1:18">
      <c r="R95" s="62"/>
    </row>
    <row r="96" spans="1:18">
      <c r="R96" s="62"/>
    </row>
    <row r="97" spans="18:18">
      <c r="R97" s="62"/>
    </row>
    <row r="98" spans="18:18">
      <c r="R98" s="62"/>
    </row>
    <row r="99" spans="18:18">
      <c r="R99" s="62"/>
    </row>
    <row r="100" spans="18:18">
      <c r="R100" s="62"/>
    </row>
    <row r="101" spans="18:18">
      <c r="R101" s="62"/>
    </row>
    <row r="102" spans="18:18">
      <c r="R102" s="62"/>
    </row>
    <row r="103" spans="18:18">
      <c r="R103" s="62"/>
    </row>
    <row r="104" spans="18:18">
      <c r="R104" s="62"/>
    </row>
    <row r="105" spans="18:18">
      <c r="R105" s="62"/>
    </row>
    <row r="106" spans="18:18">
      <c r="R106" s="62"/>
    </row>
    <row r="107" spans="18:18">
      <c r="R107" s="62"/>
    </row>
    <row r="108" spans="18:18">
      <c r="R108" s="62"/>
    </row>
    <row r="109" spans="18:18">
      <c r="R109" s="62"/>
    </row>
    <row r="110" spans="18:18">
      <c r="R110" s="62"/>
    </row>
    <row r="111" spans="18:18">
      <c r="R111" s="62"/>
    </row>
    <row r="112" spans="18:18">
      <c r="R112" s="62"/>
    </row>
    <row r="113" spans="18:18">
      <c r="R113" s="62"/>
    </row>
    <row r="114" spans="18:18">
      <c r="R114" s="62"/>
    </row>
    <row r="115" spans="18:18">
      <c r="R115" s="62"/>
    </row>
    <row r="116" spans="18:18">
      <c r="R116" s="62"/>
    </row>
    <row r="117" spans="18:18">
      <c r="R117" s="62"/>
    </row>
    <row r="118" spans="18:18">
      <c r="R118" s="62"/>
    </row>
    <row r="119" spans="18:18">
      <c r="R119" s="62"/>
    </row>
    <row r="120" spans="18:18">
      <c r="R120" s="62"/>
    </row>
    <row r="121" spans="18:18">
      <c r="R121" s="62"/>
    </row>
    <row r="122" spans="18:18">
      <c r="R122" s="62"/>
    </row>
  </sheetData>
  <sortState ref="A44:P62">
    <sortCondition ref="P44:P62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СУПЕР-СПРИНТ</vt:lpstr>
      <vt:lpstr>СПРИНТ</vt:lpstr>
      <vt:lpstr>ОЛИМПИЙСКАЯ</vt:lpstr>
      <vt:lpstr>ОЛИМПИЙСКАЯ!Область_печати</vt:lpstr>
      <vt:lpstr>СПРИНТ!Область_печати</vt:lpstr>
      <vt:lpstr>'СУПЕР-СПРИНТ'!Область_печати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</dc:creator>
  <cp:lastModifiedBy>Яна</cp:lastModifiedBy>
  <cp:lastPrinted>2023-07-01T21:07:08Z</cp:lastPrinted>
  <dcterms:created xsi:type="dcterms:W3CDTF">2023-03-23T06:43:31Z</dcterms:created>
  <dcterms:modified xsi:type="dcterms:W3CDTF">2025-08-13T15:27:14Z</dcterms:modified>
</cp:coreProperties>
</file>